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ΑΡΙΣΤΟΤΕΛΗΣ\Desktop\Daniela\_ΟΡΓΑΝΙΚΑ ΚΕΝΑ &amp; ΠΛΕΟΝΑΣΜΑΤΑ\13. Κενά για Συμπληρώματα και Β΄φάση αναπληρωτών\ΑΝΑΚΟΙΝΩΣΕΙΣ ΣΤΗΝ ΙΣΤΟΣΕΛΙΔΑ\"/>
    </mc:Choice>
  </mc:AlternateContent>
  <xr:revisionPtr revIDLastSave="0" documentId="13_ncr:1_{CAB774CB-88DE-42D8-9C8F-4AEE8DB035B8}" xr6:coauthVersionLast="47" xr6:coauthVersionMax="47" xr10:uidLastSave="{00000000-0000-0000-0000-000000000000}"/>
  <bookViews>
    <workbookView xWindow="-19320" yWindow="-945" windowWidth="19440" windowHeight="14880" xr2:uid="{69E06333-0EE0-4623-BBD4-B5ED60D7D9B4}"/>
  </bookViews>
  <sheets>
    <sheet name="ΓΕΝΙΚΗΣ" sheetId="2" r:id="rId1"/>
    <sheet name="ΕΑΕ" sheetId="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ΓΕΝΙΚΗΣ!$A$1:$AO$107</definedName>
    <definedName name="_xlnm._FilterDatabase" localSheetId="1" hidden="1">ΕΑΕ!$A$1:$AO$107</definedName>
    <definedName name="LEKTIKO">'[3]ΠΕΡΙΟΧΕΣ ΜΕΤΑΘΕΣΗΣ 2008'!$B$2:$B$179</definedName>
    <definedName name="_xlnm.Print_Area" localSheetId="0">ΓΕΝΙΚΗΣ!$A$1:$AP$75</definedName>
    <definedName name="_xlnm.Print_Area" localSheetId="1">ΕΑΕ!$A$1:$AQ$75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3" l="1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N75" i="3" s="1"/>
  <c r="C75" i="3"/>
  <c r="AR75" i="3" s="1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O74" i="3" s="1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R73" i="3" s="1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R72" i="3" s="1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O71" i="3" s="1"/>
  <c r="AQ71" i="3" s="1"/>
  <c r="C71" i="3"/>
  <c r="AR71" i="3" s="1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R70" i="3" s="1"/>
  <c r="C70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C69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AO68" i="3" s="1"/>
  <c r="AQ68" i="3" s="1"/>
  <c r="D68" i="3"/>
  <c r="C68" i="3"/>
  <c r="AN68" i="3" s="1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O67" i="3" s="1"/>
  <c r="AQ67" i="3" s="1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R66" i="3" s="1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N65" i="3" s="1"/>
  <c r="C65" i="3"/>
  <c r="AR65" i="3" s="1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AO64" i="3" s="1"/>
  <c r="AQ64" i="3" s="1"/>
  <c r="D64" i="3"/>
  <c r="C64" i="3"/>
  <c r="AN64" i="3" s="1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AO63" i="3" s="1"/>
  <c r="AQ63" i="3" s="1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AO62" i="3" s="1"/>
  <c r="AQ62" i="3" s="1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N61" i="3" s="1"/>
  <c r="C61" i="3"/>
  <c r="AR61" i="3" s="1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AO60" i="3" s="1"/>
  <c r="AQ60" i="3" s="1"/>
  <c r="D60" i="3"/>
  <c r="C60" i="3"/>
  <c r="AN60" i="3" s="1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O59" i="3" s="1"/>
  <c r="AQ59" i="3" s="1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O58" i="3" s="1"/>
  <c r="AQ58" i="3" s="1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N57" i="3" s="1"/>
  <c r="C57" i="3"/>
  <c r="AR57" i="3" s="1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AO56" i="3" s="1"/>
  <c r="AQ56" i="3" s="1"/>
  <c r="D56" i="3"/>
  <c r="C56" i="3"/>
  <c r="AN56" i="3" s="1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N55" i="3" s="1"/>
  <c r="C55" i="3"/>
  <c r="AO55" i="3" s="1"/>
  <c r="AQ55" i="3" s="1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R54" i="3" s="1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N53" i="3" s="1"/>
  <c r="C53" i="3"/>
  <c r="AR53" i="3" s="1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AO52" i="3" s="1"/>
  <c r="AQ52" i="3" s="1"/>
  <c r="D52" i="3"/>
  <c r="C52" i="3"/>
  <c r="AN52" i="3" s="1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N51" i="3" s="1"/>
  <c r="C51" i="3"/>
  <c r="AO51" i="3" s="1"/>
  <c r="AQ51" i="3" s="1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O50" i="3" s="1"/>
  <c r="AQ50" i="3" s="1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N49" i="3" s="1"/>
  <c r="C49" i="3"/>
  <c r="AR49" i="3" s="1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AO48" i="3" s="1"/>
  <c r="AQ48" i="3" s="1"/>
  <c r="D48" i="3"/>
  <c r="C48" i="3"/>
  <c r="AN48" i="3" s="1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N47" i="3" s="1"/>
  <c r="C47" i="3"/>
  <c r="AO47" i="3" s="1"/>
  <c r="AQ47" i="3" s="1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R46" i="3" s="1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N45" i="3" s="1"/>
  <c r="C45" i="3"/>
  <c r="AR45" i="3" s="1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AO44" i="3" s="1"/>
  <c r="AQ44" i="3" s="1"/>
  <c r="D44" i="3"/>
  <c r="C44" i="3"/>
  <c r="AN44" i="3" s="1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N43" i="3" s="1"/>
  <c r="C43" i="3"/>
  <c r="AO43" i="3" s="1"/>
  <c r="AQ43" i="3" s="1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R42" i="3" s="1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N41" i="3" s="1"/>
  <c r="C41" i="3"/>
  <c r="AR41" i="3" s="1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AO40" i="3" s="1"/>
  <c r="AQ40" i="3" s="1"/>
  <c r="D40" i="3"/>
  <c r="C40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N39" i="3" s="1"/>
  <c r="C39" i="3"/>
  <c r="AO39" i="3" s="1"/>
  <c r="AQ39" i="3" s="1"/>
  <c r="AR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N37" i="3" s="1"/>
  <c r="C37" i="3"/>
  <c r="AR37" i="3" s="1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AO36" i="3" s="1"/>
  <c r="AQ36" i="3" s="1"/>
  <c r="D36" i="3"/>
  <c r="C36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N35" i="3" s="1"/>
  <c r="C35" i="3"/>
  <c r="AO35" i="3" s="1"/>
  <c r="AQ35" i="3" s="1"/>
  <c r="AR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N33" i="3" s="1"/>
  <c r="C33" i="3"/>
  <c r="AR33" i="3" s="1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AO32" i="3" s="1"/>
  <c r="AQ32" i="3" s="1"/>
  <c r="D32" i="3"/>
  <c r="C32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N31" i="3" s="1"/>
  <c r="C31" i="3"/>
  <c r="AO31" i="3" s="1"/>
  <c r="AQ31" i="3" s="1"/>
  <c r="AR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N29" i="3" s="1"/>
  <c r="C29" i="3"/>
  <c r="AR29" i="3" s="1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AO28" i="3" s="1"/>
  <c r="AQ28" i="3" s="1"/>
  <c r="D28" i="3"/>
  <c r="C28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N27" i="3" s="1"/>
  <c r="C27" i="3"/>
  <c r="AO27" i="3" s="1"/>
  <c r="AQ27" i="3" s="1"/>
  <c r="AR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O25" i="3" s="1"/>
  <c r="AQ25" i="3" s="1"/>
  <c r="C25" i="3"/>
  <c r="AR25" i="3" s="1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AO24" i="3" s="1"/>
  <c r="AQ24" i="3" s="1"/>
  <c r="D24" i="3"/>
  <c r="C24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C23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AR22" i="3" s="1"/>
  <c r="E22" i="3"/>
  <c r="D22" i="3"/>
  <c r="C22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C21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C20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C19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C18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C17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C16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C15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C14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C13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C12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C11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C10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C9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AO8" i="3" s="1"/>
  <c r="D8" i="3"/>
  <c r="C8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C7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C6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C5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C4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C3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AR2" i="3" s="1"/>
  <c r="E2" i="3"/>
  <c r="D2" i="3"/>
  <c r="C2" i="3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AQ72" i="2" s="1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AQ68" i="2" s="1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AQ64" i="2" s="1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AQ60" i="2" s="1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AQ56" i="2" s="1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AQ52" i="2" s="1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AQ48" i="2" s="1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AQ44" i="2" s="1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Q40" i="2" s="1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Q36" i="2" s="1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Q32" i="2" s="1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AQ28" i="2" s="1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Q24" i="2" s="1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Q20" i="2" s="1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Q16" i="2" s="1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Q12" i="2" s="1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Q8" i="2" s="1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AQ4" i="2" s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AQ5" i="2" l="1"/>
  <c r="AQ9" i="2"/>
  <c r="AQ13" i="2"/>
  <c r="AQ17" i="2"/>
  <c r="AQ21" i="2"/>
  <c r="AQ25" i="2"/>
  <c r="AQ29" i="2"/>
  <c r="AQ33" i="2"/>
  <c r="AQ37" i="2"/>
  <c r="AQ41" i="2"/>
  <c r="AQ45" i="2"/>
  <c r="AQ49" i="2"/>
  <c r="AQ53" i="2"/>
  <c r="AQ57" i="2"/>
  <c r="AQ61" i="2"/>
  <c r="AQ65" i="2"/>
  <c r="AQ69" i="2"/>
  <c r="AQ73" i="2"/>
  <c r="AQ2" i="2"/>
  <c r="AQ6" i="2"/>
  <c r="AQ10" i="2"/>
  <c r="AQ14" i="2"/>
  <c r="AQ18" i="2"/>
  <c r="AQ22" i="2"/>
  <c r="AQ26" i="2"/>
  <c r="AQ30" i="2"/>
  <c r="AQ34" i="2"/>
  <c r="AQ38" i="2"/>
  <c r="AQ42" i="2"/>
  <c r="AQ46" i="2"/>
  <c r="AQ50" i="2"/>
  <c r="AQ54" i="2"/>
  <c r="AQ58" i="2"/>
  <c r="AQ62" i="2"/>
  <c r="AQ66" i="2"/>
  <c r="AQ70" i="2"/>
  <c r="AQ74" i="2"/>
  <c r="AQ3" i="2"/>
  <c r="AQ7" i="2"/>
  <c r="AQ11" i="2"/>
  <c r="AQ15" i="2"/>
  <c r="AQ19" i="2"/>
  <c r="AQ23" i="2"/>
  <c r="AQ27" i="2"/>
  <c r="AQ31" i="2"/>
  <c r="AQ35" i="2"/>
  <c r="AQ39" i="2"/>
  <c r="AQ43" i="2"/>
  <c r="AQ47" i="2"/>
  <c r="AQ51" i="2"/>
  <c r="AQ55" i="2"/>
  <c r="AQ59" i="2"/>
  <c r="AQ63" i="2"/>
  <c r="AQ67" i="2"/>
  <c r="AQ71" i="2"/>
  <c r="AQ75" i="2"/>
  <c r="AN25" i="3"/>
  <c r="AO2" i="3"/>
  <c r="AN8" i="3"/>
  <c r="AO22" i="3"/>
  <c r="AN24" i="3"/>
  <c r="AO26" i="3"/>
  <c r="AQ26" i="3" s="1"/>
  <c r="AN26" i="3"/>
  <c r="AN28" i="3"/>
  <c r="AO30" i="3"/>
  <c r="AQ30" i="3" s="1"/>
  <c r="AN30" i="3"/>
  <c r="AN32" i="3"/>
  <c r="AO34" i="3"/>
  <c r="AQ34" i="3" s="1"/>
  <c r="AN34" i="3"/>
  <c r="AN36" i="3"/>
  <c r="AO38" i="3"/>
  <c r="AQ38" i="3" s="1"/>
  <c r="AN38" i="3"/>
  <c r="AN40" i="3"/>
  <c r="AN2" i="3"/>
  <c r="AR50" i="3"/>
  <c r="AR58" i="3"/>
  <c r="AR62" i="3"/>
  <c r="AN71" i="3"/>
  <c r="AN74" i="3"/>
  <c r="AR8" i="3"/>
  <c r="AR27" i="3"/>
  <c r="AO29" i="3"/>
  <c r="AQ29" i="3" s="1"/>
  <c r="AR31" i="3"/>
  <c r="AO33" i="3"/>
  <c r="AQ33" i="3" s="1"/>
  <c r="AR35" i="3"/>
  <c r="AO37" i="3"/>
  <c r="AQ37" i="3" s="1"/>
  <c r="AR39" i="3"/>
  <c r="AO41" i="3"/>
  <c r="AQ41" i="3" s="1"/>
  <c r="AN42" i="3"/>
  <c r="AR43" i="3"/>
  <c r="AO45" i="3"/>
  <c r="AQ45" i="3" s="1"/>
  <c r="AN46" i="3"/>
  <c r="AR47" i="3"/>
  <c r="AO49" i="3"/>
  <c r="AQ49" i="3" s="1"/>
  <c r="AN50" i="3"/>
  <c r="AR51" i="3"/>
  <c r="AO53" i="3"/>
  <c r="AQ53" i="3" s="1"/>
  <c r="AN54" i="3"/>
  <c r="AR55" i="3"/>
  <c r="AO57" i="3"/>
  <c r="AQ57" i="3" s="1"/>
  <c r="AN58" i="3"/>
  <c r="AR59" i="3"/>
  <c r="AO61" i="3"/>
  <c r="AQ61" i="3" s="1"/>
  <c r="AN62" i="3"/>
  <c r="AR63" i="3"/>
  <c r="AO65" i="3"/>
  <c r="AQ65" i="3" s="1"/>
  <c r="AN66" i="3"/>
  <c r="AR67" i="3"/>
  <c r="AO70" i="3"/>
  <c r="AN72" i="3"/>
  <c r="AN73" i="3"/>
  <c r="AO75" i="3"/>
  <c r="AQ75" i="3" s="1"/>
  <c r="AN70" i="3"/>
  <c r="AN22" i="3"/>
  <c r="AR24" i="3"/>
  <c r="AR28" i="3"/>
  <c r="AR32" i="3"/>
  <c r="AR36" i="3"/>
  <c r="AR40" i="3"/>
  <c r="AO42" i="3"/>
  <c r="AQ42" i="3" s="1"/>
  <c r="AR44" i="3"/>
  <c r="AO46" i="3"/>
  <c r="AQ46" i="3" s="1"/>
  <c r="AR48" i="3"/>
  <c r="AR52" i="3"/>
  <c r="AO54" i="3"/>
  <c r="AQ54" i="3" s="1"/>
  <c r="AR56" i="3"/>
  <c r="AN59" i="3"/>
  <c r="AR60" i="3"/>
  <c r="AN63" i="3"/>
  <c r="AR64" i="3"/>
  <c r="AO66" i="3"/>
  <c r="AQ66" i="3" s="1"/>
  <c r="AN67" i="3"/>
  <c r="AR68" i="3"/>
  <c r="AO72" i="3"/>
  <c r="AO73" i="3"/>
  <c r="AN2" i="2"/>
  <c r="AN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O2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D18" i="3" l="1"/>
  <c r="D21" i="3"/>
  <c r="D16" i="3"/>
  <c r="D17" i="3"/>
  <c r="D20" i="3"/>
  <c r="D19" i="3"/>
  <c r="D23" i="3"/>
  <c r="D15" i="3"/>
  <c r="D11" i="3"/>
  <c r="D14" i="3"/>
  <c r="D13" i="3"/>
  <c r="D10" i="3"/>
  <c r="D12" i="3"/>
  <c r="D9" i="3"/>
  <c r="D7" i="3"/>
  <c r="D6" i="3"/>
  <c r="D4" i="3"/>
  <c r="D5" i="3"/>
  <c r="D3" i="3"/>
  <c r="D69" i="3" l="1"/>
  <c r="AO15" i="3"/>
  <c r="AQ15" i="3" s="1"/>
  <c r="AN15" i="3"/>
  <c r="AR15" i="3"/>
  <c r="AO19" i="3"/>
  <c r="AQ19" i="3" s="1"/>
  <c r="AN19" i="3"/>
  <c r="AR19" i="3"/>
  <c r="AO21" i="3"/>
  <c r="AQ21" i="3" s="1"/>
  <c r="AR21" i="3"/>
  <c r="AN21" i="3"/>
  <c r="AR23" i="3"/>
  <c r="AO23" i="3"/>
  <c r="AQ23" i="3" s="1"/>
  <c r="AN23" i="3"/>
  <c r="AN20" i="3"/>
  <c r="AR20" i="3"/>
  <c r="AO20" i="3"/>
  <c r="AQ20" i="3" s="1"/>
  <c r="AN16" i="3"/>
  <c r="AR16" i="3"/>
  <c r="AO16" i="3"/>
  <c r="AQ16" i="3" s="1"/>
  <c r="AN18" i="3"/>
  <c r="AO18" i="3"/>
  <c r="AQ18" i="3" s="1"/>
  <c r="AR18" i="3"/>
  <c r="AR17" i="3"/>
  <c r="AN17" i="3"/>
  <c r="AO17" i="3"/>
  <c r="AQ17" i="3" s="1"/>
  <c r="AR10" i="3"/>
  <c r="AO10" i="3"/>
  <c r="AQ10" i="3" s="1"/>
  <c r="AN10" i="3"/>
  <c r="AO14" i="3"/>
  <c r="AQ14" i="3" s="1"/>
  <c r="AR14" i="3"/>
  <c r="AN14" i="3"/>
  <c r="AR12" i="3"/>
  <c r="AO12" i="3"/>
  <c r="AQ12" i="3" s="1"/>
  <c r="AN12" i="3"/>
  <c r="AN13" i="3"/>
  <c r="AR13" i="3"/>
  <c r="AO13" i="3"/>
  <c r="AN11" i="3"/>
  <c r="AO11" i="3"/>
  <c r="AQ11" i="3" s="1"/>
  <c r="AR11" i="3"/>
  <c r="AO9" i="3"/>
  <c r="AN9" i="3"/>
  <c r="AR9" i="3"/>
  <c r="AO7" i="3"/>
  <c r="AN7" i="3"/>
  <c r="AR7" i="3"/>
  <c r="AO6" i="3"/>
  <c r="AR6" i="3"/>
  <c r="AN6" i="3"/>
  <c r="AO5" i="3"/>
  <c r="AN5" i="3"/>
  <c r="AR5" i="3"/>
  <c r="AO4" i="3"/>
  <c r="AN4" i="3"/>
  <c r="AR4" i="3"/>
  <c r="AN3" i="3"/>
  <c r="AO3" i="3"/>
  <c r="AQ3" i="3" s="1"/>
  <c r="AR3" i="3"/>
  <c r="AN69" i="3" l="1"/>
  <c r="AR69" i="3"/>
  <c r="AR74" i="3" s="1"/>
  <c r="AO6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pysde2</author>
  </authors>
  <commentList>
    <comment ref="AJ4" authorId="0" shapeId="0" xr:uid="{7C8ECB86-7E5F-4FDA-AD6A-5BEA3BAEE6EB}">
      <text>
        <r>
          <rPr>
            <b/>
            <sz val="9"/>
            <color indexed="81"/>
            <rFont val="Tahoma"/>
            <family val="2"/>
            <charset val="161"/>
          </rPr>
          <t>pysde2:</t>
        </r>
        <r>
          <rPr>
            <sz val="9"/>
            <color indexed="81"/>
            <rFont val="Tahoma"/>
            <family val="2"/>
            <charset val="161"/>
          </rPr>
          <t xml:space="preserve">
+2 ΠΕ03ΜΠΟΡΕΙ ΝΑ ΠΑΕΙ ΓΙΑ 2 ΣΤΟ ΛΥΚΕΙΟ ΚΑΙ ΝΑ ΕΡΘΕΙ ΤΟΥ ΛΥΚΕΙΟΥ ΚΑΤΩ</t>
        </r>
      </text>
    </comment>
    <comment ref="AM4" authorId="0" shapeId="0" xr:uid="{3C3ED552-9001-4206-B385-E705AD319242}">
      <text>
        <r>
          <rPr>
            <b/>
            <sz val="9"/>
            <color indexed="81"/>
            <rFont val="Tahoma"/>
            <family val="2"/>
            <charset val="161"/>
          </rPr>
          <t>pysde2:</t>
        </r>
        <r>
          <rPr>
            <sz val="9"/>
            <color indexed="81"/>
            <rFont val="Tahoma"/>
            <family val="2"/>
            <charset val="161"/>
          </rPr>
          <t xml:space="preserve">
4 ΩΡΕΣ ΣΤΟ ΓΣΙΟ ΚΑΙ ΤΟΥ ΓΣΟΥ 4 ΩΡΕΣ ΣΤΟ ΛΥΚΕΙΟ</t>
        </r>
      </text>
    </comment>
    <comment ref="AM6" authorId="0" shapeId="0" xr:uid="{C081358A-1EDC-4EE1-B04D-BF4A13712657}">
      <text>
        <r>
          <rPr>
            <b/>
            <sz val="9"/>
            <color indexed="81"/>
            <rFont val="Tahoma"/>
            <family val="2"/>
            <charset val="161"/>
          </rPr>
          <t>pysde2:</t>
        </r>
        <r>
          <rPr>
            <sz val="9"/>
            <color indexed="81"/>
            <rFont val="Tahoma"/>
            <family val="2"/>
            <charset val="161"/>
          </rPr>
          <t xml:space="preserve">
-4 ΝΑ ΠΑΕΙ ΑΠΌ ΓΥΜΝΑΣΙΟ ΚΑΙ ΑΠΌ ΛΥΚΕΙΟ -2 ΑΠΌ ΓΥΜΝΑΣΙΟ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pysde2</author>
  </authors>
  <commentList>
    <comment ref="AJ4" authorId="0" shapeId="0" xr:uid="{54DE8A00-0D11-4E5E-9222-BB34FFA05B57}">
      <text>
        <r>
          <rPr>
            <b/>
            <sz val="9"/>
            <color indexed="81"/>
            <rFont val="Tahoma"/>
            <family val="2"/>
            <charset val="161"/>
          </rPr>
          <t>pysde2:</t>
        </r>
        <r>
          <rPr>
            <sz val="9"/>
            <color indexed="81"/>
            <rFont val="Tahoma"/>
            <family val="2"/>
            <charset val="161"/>
          </rPr>
          <t xml:space="preserve">
+2 ΠΕ03ΜΠΟΡΕΙ ΝΑ ΠΑΕΙ ΓΙΑ 2 ΣΤΟ ΛΥΚΕΙΟ ΚΑΙ ΝΑ ΕΡΘΕΙ ΤΟΥ ΛΥΚΕΙΟΥ ΚΑΤΩ</t>
        </r>
      </text>
    </comment>
    <comment ref="AM4" authorId="0" shapeId="0" xr:uid="{45DDFAED-E45F-4E3E-898A-13396BD97360}">
      <text>
        <r>
          <rPr>
            <b/>
            <sz val="9"/>
            <color indexed="81"/>
            <rFont val="Tahoma"/>
            <family val="2"/>
            <charset val="161"/>
          </rPr>
          <t>pysde2:</t>
        </r>
        <r>
          <rPr>
            <sz val="9"/>
            <color indexed="81"/>
            <rFont val="Tahoma"/>
            <family val="2"/>
            <charset val="161"/>
          </rPr>
          <t xml:space="preserve">
4 ΩΡΕΣ ΣΤΟ ΓΣΙΟ ΚΑΙ ΤΟΥ ΓΣΟΥ 4 ΩΡΕΣ ΣΤΟ ΛΥΚΕΙΟ</t>
        </r>
      </text>
    </comment>
    <comment ref="AM6" authorId="0" shapeId="0" xr:uid="{FEB69049-136C-427D-B605-0B2923FD0541}">
      <text>
        <r>
          <rPr>
            <b/>
            <sz val="9"/>
            <color indexed="81"/>
            <rFont val="Tahoma"/>
            <family val="2"/>
            <charset val="161"/>
          </rPr>
          <t>pysde2:</t>
        </r>
        <r>
          <rPr>
            <sz val="9"/>
            <color indexed="81"/>
            <rFont val="Tahoma"/>
            <family val="2"/>
            <charset val="161"/>
          </rPr>
          <t xml:space="preserve">
-4 ΝΑ ΠΑΕΙ ΑΠΌ ΓΥΜΝΑΣΙΟ ΚΑΙ ΑΠΌ ΛΥΚΕΙΟ -2 ΑΠΌ ΓΥΜΝΑΣΙΟ</t>
        </r>
      </text>
    </comment>
  </commentList>
</comments>
</file>

<file path=xl/sharedStrings.xml><?xml version="1.0" encoding="utf-8"?>
<sst xmlns="http://schemas.openxmlformats.org/spreadsheetml/2006/main" count="376" uniqueCount="184">
  <si>
    <t>ΚΛΑΔΟΣ</t>
  </si>
  <si>
    <t>ΟΜΑΔΟΠΟΙΗΜΕΝΗ ΕΙΔΙΚΟΤΗΤΑ</t>
  </si>
  <si>
    <t>1ο Γ/ΣΙΟ</t>
  </si>
  <si>
    <t>1ο ΓΕΛ</t>
  </si>
  <si>
    <t>2ο Γ/ΣΙΟ</t>
  </si>
  <si>
    <t>2ο ΓΕΛ</t>
  </si>
  <si>
    <t>3ο Γ/ΣΙΟ</t>
  </si>
  <si>
    <t>3ο ΓΕΛ</t>
  </si>
  <si>
    <t>4ο Γ/ΣΙΟ</t>
  </si>
  <si>
    <t>4ο ΓΕΛ</t>
  </si>
  <si>
    <t>5ο Γ/ΣΙΟ</t>
  </si>
  <si>
    <t>5ο ΓΕΛ</t>
  </si>
  <si>
    <t>6ο Γ/ΣΙΟ</t>
  </si>
  <si>
    <t>7ο Γ/ΣΙΟ</t>
  </si>
  <si>
    <t>ΕΣΠ. Γ/ΣΙΟ</t>
  </si>
  <si>
    <t>ΕΣΠ. ΓΕΛ</t>
  </si>
  <si>
    <t>1ο ΕΠΑΛ</t>
  </si>
  <si>
    <t>2ο ΕΠΑΛ</t>
  </si>
  <si>
    <t>ΕΣΠ. ΕΠΑΛ</t>
  </si>
  <si>
    <t>Γ/ΣΙΟ ΠΕΡΙΣΤΑΣΗΣ</t>
  </si>
  <si>
    <t>Γ/ΣΙΟ ΚΟΡΙΝΟΥ</t>
  </si>
  <si>
    <t>ΓΕΛ ΚΟΡΙΝΟΥ</t>
  </si>
  <si>
    <t>Γ/ΣΙΟ        Κ. ΜΗΛΙΑΣ</t>
  </si>
  <si>
    <t>ΓΕΛ              Κ. ΜΗΛΙΑΣ</t>
  </si>
  <si>
    <t>Γ/ΣΙΟ ΡΗΤΙΝΗΣ</t>
  </si>
  <si>
    <t>Γ/ΣΙΟ ΚΟΝ/ΣΑΣ</t>
  </si>
  <si>
    <t>ΓΕΛ ΚΟΝ/ΣΑΣ</t>
  </si>
  <si>
    <t>Γ/ΣΙΟ ΑΛΩΝΙΩΝ</t>
  </si>
  <si>
    <t>Γ/ΣΙΟ ΜΑΚΡΥΓΙΑΛΟΥ</t>
  </si>
  <si>
    <t>Γ/ΣΙΟ ΑΙΓΙΝΙΟΥ</t>
  </si>
  <si>
    <t>ΓΕΛ ΑΙΓΙΝΙΟΥ</t>
  </si>
  <si>
    <t>ΕΠΑΛ ΑΙΓΙΝΙΟΥ</t>
  </si>
  <si>
    <t>Γ/ΣΙΟ ΚΟΛΙΝΔΡΟΥ</t>
  </si>
  <si>
    <t>ΓΕΛ ΚΟΛΙΝΔΡΟΥ</t>
  </si>
  <si>
    <t>Γ/ΣΙΟ ΠΛΑΤΑΜΩΝΑ</t>
  </si>
  <si>
    <t>Γ/ΣΙΟ ΛΕΠΤΟΚΑΡΥΑΣ</t>
  </si>
  <si>
    <t>ΓΕΛ ΛΕΠΤΟΚΑΡΥΑΣ</t>
  </si>
  <si>
    <t>Γ/ΣΙΟ ΛΙΤΟΧΩΡΟΥ</t>
  </si>
  <si>
    <t>ΓΕΛ ΛΙΤΟΧΩΡΟΥ</t>
  </si>
  <si>
    <t>ΣΥΝΟΛΑ</t>
  </si>
  <si>
    <t>ΜΟΥΣΙΚΟ ΣΧΟΛΕΙΟ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</si>
  <si>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</si>
  <si>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</si>
  <si>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</si>
  <si>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</si>
  <si>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</si>
  <si>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</si>
  <si>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</si>
  <si>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</si>
  <si>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</si>
  <si>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</si>
  <si>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</si>
  <si>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</si>
  <si>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</si>
  <si>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</si>
  <si>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</si>
  <si>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</si>
  <si>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ΠΕ33</t>
  </si>
  <si>
    <t>ΜΕΘΟΔΟΛΟΓΙΑΣ ΙΣΤΟΡΙΑΣ ΚΑΙ ΘΕΩΡΙΑΣ ΤΗΣ ΕΠΙΣΤΗΜΗΣ (ΜΙΘΕ)</t>
  </si>
  <si>
    <t>ΠΕ34</t>
  </si>
  <si>
    <t>ΙΤΑΛΙΚΗΣ ΦΙΛΟΛΟΓΙΑΣ</t>
  </si>
  <si>
    <t>ΠΕ40</t>
  </si>
  <si>
    <t>ΙΣΠΑΝΙΚΗΣ ΦΙΛΟΛΟΓΙΑΣ</t>
  </si>
  <si>
    <t>ΠΕ78</t>
  </si>
  <si>
    <t>ΚΟΙΝΩΝΙΚΩΝ ΕΠΙΣΤΗΜΩΝ</t>
  </si>
  <si>
    <t>ΠΕ79.01</t>
  </si>
  <si>
    <t>ΜΟΥΣΙΚΗΣ ΕΠΙΣΤΗΜΗΣ</t>
  </si>
  <si>
    <t>ΠΕ79.02</t>
  </si>
  <si>
    <t>ΤΕΧΝΟΛΟΓΟΙ ΜΟΥΣΙΚΗΣ ΤΕΧΝΟΛΟΓΙΑΣ,ΗΧΟΥ,ΜΟΥΣΙΚΩΝ ΟΡΓΑΝΩΝ</t>
  </si>
  <si>
    <t>ΠΕ80</t>
  </si>
  <si>
    <t>ΟΙΚΟΝΟΜΙΑΣ</t>
  </si>
  <si>
    <t>ΠΕ81</t>
  </si>
  <si>
    <t>ΠΟΛ.ΜΗΧΑΝΙΚΩΝ-ΑΡΧΙΤΕΚΤΟΝΩΝ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</si>
  <si>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</si>
  <si>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</si>
  <si>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</si>
  <si>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</si>
  <si>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</si>
  <si>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</si>
  <si>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ΠΕ85</t>
  </si>
  <si>
    <t>ΧΗΜΙΚΩΝ ΜΗΧΑΝΙΚΩΝ</t>
  </si>
  <si>
    <t>ΠΕ86</t>
  </si>
  <si>
    <t>ΠΛΗΡΟΦΟΡΙΚΗΣ</t>
  </si>
  <si>
    <t>ΠΕ87.01</t>
  </si>
  <si>
    <t>ΙΑΤΡΙΚΗΣ</t>
  </si>
  <si>
    <t>ΠΕ87.02</t>
  </si>
  <si>
    <t>ΝΟΣΗΛΕΥΤΙΚΗΣ</t>
  </si>
  <si>
    <t>ΠΕ87.03</t>
  </si>
  <si>
    <t>ΑΙΣΘΗΤΙΚΗΣ</t>
  </si>
  <si>
    <t>ΠΕ87.04</t>
  </si>
  <si>
    <t>ΙΑΤΡΙΚΩΝ ΕΡΓΑΣΤΗΡΙΩΝ</t>
  </si>
  <si>
    <t>ΠΕ87.05</t>
  </si>
  <si>
    <t>ΟΔΟΝΤΟΤΕΧΝΙΚΗΣ</t>
  </si>
  <si>
    <t>ΠΕ87.06</t>
  </si>
  <si>
    <t>ΚΟΙΝΩΝΙΚΗΣ ΕΡΓΑΣΙΑΣ</t>
  </si>
  <si>
    <t>ΠΕ87.07</t>
  </si>
  <si>
    <t>ΡΑΔΙΟΛΟΓΙΑΣ-ΑΚΤΙΝΟΛΟΓΙΑΣ</t>
  </si>
  <si>
    <t xml:space="preserve">ΠΕ87.08 </t>
  </si>
  <si>
    <t>ΦΥΣΙΟΘΕΡΑΠΕΙΑΣ</t>
  </si>
  <si>
    <t>ΠΕ87.09</t>
  </si>
  <si>
    <t>ΒΡΕΦΟΝΗΠΙΟΚΟΜΩΝ</t>
  </si>
  <si>
    <t>ΠΕ87.10</t>
  </si>
  <si>
    <t>ΔΗΜΟΣΙΑΣ ΥΓΙΕΙΝΗΣ</t>
  </si>
  <si>
    <t>ΠΕ88.01</t>
  </si>
  <si>
    <t>ΓΕΩΠΟΝΟΙ</t>
  </si>
  <si>
    <t>ΠΕ88.02</t>
  </si>
  <si>
    <t>ΦΥΤΙΚΗΣ ΠΑΡΑΓΩΓΗΣ</t>
  </si>
  <si>
    <t>ΠΕ88.03</t>
  </si>
  <si>
    <t>ΖΩΙΚΗΣ ΠΑΡΑΓΩΓΗΣ</t>
  </si>
  <si>
    <t>ΠΕ88.04</t>
  </si>
  <si>
    <t>ΔΙΑΤΡΟΦΗΣ</t>
  </si>
  <si>
    <t>ΠΕ88.05</t>
  </si>
  <si>
    <t>ΦΥΣΙΚΟΥ ΠΕΡΙΒΑΛΛΟΝΤΟΣ</t>
  </si>
  <si>
    <t>ΠΕ89.01</t>
  </si>
  <si>
    <t>ΚΑΛΛΙΤΕΧΝΙΚΩΝ ΣΠΟΥΔΩΝ</t>
  </si>
  <si>
    <t>ΠΕ89.02</t>
  </si>
  <si>
    <t>ΣΧΕΔΙΑΣΜΟΥ ΚΑΙ ΠΑΡΑΓΩΓΗΣ ΠΡΟΙΟΝΤΩΝ</t>
  </si>
  <si>
    <t>ΠΕ90</t>
  </si>
  <si>
    <t>ΝΑΥΤΙΚΩΝ ΜΑΘΗΜΑΤΩΝ</t>
  </si>
  <si>
    <t>ΠΕ91.01</t>
  </si>
  <si>
    <t>ΘΕΑΤΡΙΚΩΝ ΣΠΟΥΔΩΝ</t>
  </si>
  <si>
    <t>ΠΕ91.02</t>
  </si>
  <si>
    <t>ΔΡΑΜΑΤΙΚΗΣ ΤΕΧΝΗΣ</t>
  </si>
  <si>
    <t>ΤΕ01.04</t>
  </si>
  <si>
    <t>ΨΥΚΤΙΚΟΙ</t>
  </si>
  <si>
    <t>ΤΕ01.06</t>
  </si>
  <si>
    <t>ΗΛΕΚΤΡΟΛΟΓΟΙ</t>
  </si>
  <si>
    <t>ΤΕ01.07</t>
  </si>
  <si>
    <t>ΗΛΕΚΤΡΟΝΙΚΟΙ</t>
  </si>
  <si>
    <t>ΤΕ01.13</t>
  </si>
  <si>
    <t>ΠΡΟΓΡΑΜΜΑΤΙΣΤΕΣ Η/Υ</t>
  </si>
  <si>
    <t>ΤΕ01.19</t>
  </si>
  <si>
    <t>ΚΟΜΜΩΤΙΚΗΣ</t>
  </si>
  <si>
    <t>ΤΕ01.20</t>
  </si>
  <si>
    <t>ΤΕ01.25</t>
  </si>
  <si>
    <t>ΑΡΓΥΡΟΧΡΥΣΟΧΟΪΑΣ</t>
  </si>
  <si>
    <t>ΤΕ01.26</t>
  </si>
  <si>
    <t>TE01.29</t>
  </si>
  <si>
    <t>ΒΟΗΘ.ΙΑΤΡ. &amp; ΒΙΟΛΟΓ. ΕΡΓΑΣΤHΡΙΩΝ</t>
  </si>
  <si>
    <t>ΤΕ01.30</t>
  </si>
  <si>
    <t>ΒΟΗΘΟΙ ΠΑΙΔΟΚΟΜΟΙ - ΒΡΕΦΟΚΟΜΟΙ</t>
  </si>
  <si>
    <t>ΤΕ01.31</t>
  </si>
  <si>
    <t>ΧΕΙΡΙΣΤΕΣ ΙΑΤΡΙΚΩΝ ΣΥΣΚΕΥΩΝ (ΒΟΗΘΟΙ ΑΚΤΙΝΟΛΟΓΟΙ)</t>
  </si>
  <si>
    <t>ΤΕ02.01</t>
  </si>
  <si>
    <t>ΣΧΕΔΙΑΣΤΕΣ-ΔΟΜΙΚΟΙ</t>
  </si>
  <si>
    <t>ΤΕ02.02</t>
  </si>
  <si>
    <t>ΜΗΧΑΝΟΛΟΓΟΙ</t>
  </si>
  <si>
    <t>ΤΕ02.03</t>
  </si>
  <si>
    <t>ΧΗΜΙΚΟΙ ΕΡΓΑΣΤΗΡΙΩΝ</t>
  </si>
  <si>
    <t>ΤΕ02.04</t>
  </si>
  <si>
    <t>ΟΙΚΟΝΟΜΙΑΣ-ΔΙΟΙΚΗΣΗΣ</t>
  </si>
  <si>
    <t>ΤΕ02.05</t>
  </si>
  <si>
    <t>ΕΦΑΡΜΟΣΜΕΝΩΝ ΤΕΧΝΩΝ</t>
  </si>
  <si>
    <t>ΤΕ02.06</t>
  </si>
  <si>
    <t>ΤΕ02.07</t>
  </si>
  <si>
    <t>ΓΕΩΠΟΝΙΑΣ</t>
  </si>
  <si>
    <t>ΤΕ16</t>
  </si>
  <si>
    <t>ΜΟΥΣΙΚΗΣ ΜΗ ΑΝΩΤΑΤΩΝ ΙΔΡΥΜΑΤΩΝ</t>
  </si>
  <si>
    <t>ΔΕ01.05</t>
  </si>
  <si>
    <t>ΟΙΚΟΔΟΜΟΙ</t>
  </si>
  <si>
    <t>ΔΕ01.13</t>
  </si>
  <si>
    <t>ΞΥΛΟΥΡΓΟΙ</t>
  </si>
  <si>
    <t>ΔΕ01.14</t>
  </si>
  <si>
    <t>ΚΟΠΤΙΚΗΣ ΡΑΠΤΙΚΗΣ</t>
  </si>
  <si>
    <t>ΔΕ01.15</t>
  </si>
  <si>
    <t>ΔΕ01.17</t>
  </si>
  <si>
    <t>ΔΕ02.01</t>
  </si>
  <si>
    <t>ΗΛΕΚΤΡΟΛΟΓΟΙ - ΗΛΕΚΤΡΟΝΙΚΟΙ</t>
  </si>
  <si>
    <t>ΔΕ02.02</t>
  </si>
  <si>
    <t>ΠΕ04.01</t>
  </si>
  <si>
    <t>ΦΥΣΙΚΟΙ</t>
  </si>
  <si>
    <t>ΠΕ04.02</t>
  </si>
  <si>
    <t>ΧΗΜΙΚΟΙ</t>
  </si>
  <si>
    <t>ΠΕ04.03</t>
  </si>
  <si>
    <t>ΦΥΣΙΟΓΝΩΣΤΕΣ</t>
  </si>
  <si>
    <t>ΠΕ04.04</t>
  </si>
  <si>
    <t>ΒΙΟΛΟΓΟΙ</t>
  </si>
  <si>
    <t>ΠΕ04.05</t>
  </si>
  <si>
    <t>ΓΕΩΛΟΓΟΙ</t>
  </si>
  <si>
    <t>ΠΕ04</t>
  </si>
  <si>
    <t>ΣΥΝΟΛΙΚΑ</t>
  </si>
  <si>
    <t>ΤΕΧΝΟΛΟΓΙΑ</t>
  </si>
  <si>
    <t>ΕΝΕΕΓΥΛ</t>
  </si>
  <si>
    <t>ΕΕΕΕΚ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</si>
</sst>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name val="Arial Greek"/>
      <family val="2"/>
      <charset val="161"/>
    </font>
    <font>
      <b/>
      <sz val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Arial Greek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0"/>
      <name val="Arial Greek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1" fillId="0" borderId="0" xfId="1"/>
    <xf numFmtId="0" fontId="6" fillId="0" borderId="0" xfId="2"/>
    <xf numFmtId="0" fontId="7" fillId="0" borderId="11" xfId="2" applyFont="1" applyBorder="1" applyAlignment="1">
      <alignment horizontal="center" vertical="center"/>
    </xf>
    <xf numFmtId="0" fontId="8" fillId="4" borderId="11" xfId="2" applyFont="1" applyFill="1" applyBorder="1" applyAlignment="1">
      <alignment vertical="center" wrapText="1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horizontal="center" vertical="center"/>
    </xf>
    <xf numFmtId="1" fontId="2" fillId="0" borderId="15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vertical="center" wrapText="1"/>
    </xf>
    <xf numFmtId="0" fontId="1" fillId="5" borderId="13" xfId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7" fillId="0" borderId="11" xfId="2" applyFont="1" applyBorder="1" applyAlignment="1" applyProtection="1">
      <alignment horizontal="center" vertical="center"/>
      <protection locked="0"/>
    </xf>
    <xf numFmtId="0" fontId="8" fillId="0" borderId="11" xfId="2" applyFont="1" applyBorder="1" applyAlignment="1" applyProtection="1">
      <alignment vertical="center" wrapText="1"/>
      <protection locked="0"/>
    </xf>
    <xf numFmtId="0" fontId="9" fillId="0" borderId="11" xfId="2" applyFont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0" fontId="10" fillId="7" borderId="11" xfId="1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/>
    </xf>
    <xf numFmtId="0" fontId="8" fillId="8" borderId="11" xfId="2" applyFont="1" applyFill="1" applyBorder="1" applyAlignment="1">
      <alignment vertical="center" wrapText="1"/>
    </xf>
    <xf numFmtId="0" fontId="11" fillId="0" borderId="13" xfId="1" applyFont="1" applyBorder="1" applyAlignment="1">
      <alignment horizontal="center" vertical="center"/>
    </xf>
    <xf numFmtId="0" fontId="9" fillId="8" borderId="11" xfId="2" applyFont="1" applyFill="1" applyBorder="1" applyAlignment="1">
      <alignment vertical="center" wrapText="1"/>
    </xf>
    <xf numFmtId="0" fontId="9" fillId="0" borderId="11" xfId="2" applyFont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12" fillId="0" borderId="0" xfId="2" applyFont="1"/>
    <xf numFmtId="0" fontId="1" fillId="5" borderId="12" xfId="1" applyFill="1" applyBorder="1" applyAlignment="1">
      <alignment horizontal="center" vertical="center"/>
    </xf>
    <xf numFmtId="0" fontId="6" fillId="9" borderId="0" xfId="2" applyFill="1"/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10" borderId="17" xfId="2" applyFont="1" applyFill="1" applyBorder="1" applyAlignment="1">
      <alignment horizontal="center" vertical="center"/>
    </xf>
  </cellXfs>
  <cellStyles count="3">
    <cellStyle name="Κανονικό" xfId="0" builtinId="0"/>
    <cellStyle name="Κανονικό 2" xfId="2" xr:uid="{3B2C562D-0921-42EB-8DF4-298841AA66A1}"/>
    <cellStyle name="Κανονικό 4 7" xfId="1" xr:uid="{C209A5B8-BEDB-4B2C-B311-B5124E1E6227}"/>
  </cellStyles>
  <dxfs count="10"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Users\&#913;&#929;&#921;&#931;&#932;&#927;&#932;&#917;&#923;&#919;&#931;\Desktop\Daniela\_&#927;&#929;&#915;&#913;&#925;&#921;&#922;&#913;%20&#922;&#917;&#925;&#913;%20&amp;%20&#928;&#923;&#917;&#927;&#925;&#913;&#931;&#924;&#913;&#932;&#913;\13.%20&#922;&#949;&#957;&#940;%20&#947;&#953;&#945;%20&#931;&#965;&#956;&#960;&#955;&#951;&#961;&#974;&#956;&#945;&#964;&#945;%20&#954;&#945;&#953;%20&#914;&#900;&#966;&#940;&#963;&#951;%20&#945;&#957;&#945;&#960;&#955;&#951;&#961;&#969;&#964;&#974;&#957;\&#931;&#967;&#959;&#955;&#949;&#943;&#945;%20&#954;&#945;&#953;&#957;&#959;&#973;&#961;&#953;&#959;&#953;%20&#960;&#943;&#957;&#945;&#954;&#949;&#962;\&#915;&#917;&#925;&#921;&#922;&#919;&#931;%20&#928;&#913;&#921;&#916;&#917;&#921;&#913;&#931;\anak_&#932;&#917;&#923;&#921;&#922;&#927;&#931;_&#931;&#965;&#947;&#954;&#949;&#957;&#964;&#961;&#969;&#964;&#953;&#954;&#972;&#962;_&#915;&#949;&#957;&#953;&#954;&#942;&#962;_%20&#947;&#953;&#945;%20&#945;&#957;&#945;&#960;&#955;&#951;&#961;&#969;&#964;&#941;&#962;%20&#914;&#900;&#966;&#940;&#963;&#951;%2018-09-2023.xlsx" TargetMode="External"/><Relationship Id="rId2" Type="http://schemas.microsoft.com/office/2019/04/relationships/externalLinkLongPath" Target="/Users/&#913;&#929;&#921;&#931;&#932;&#927;&#932;&#917;&#923;&#919;&#931;/Desktop/Daniela/_&#927;&#929;&#915;&#913;&#925;&#921;&#922;&#913;%20&#922;&#917;&#925;&#913;%20&amp;%20&#928;&#923;&#917;&#927;&#925;&#913;&#931;&#924;&#913;&#932;&#913;/13.%20&#922;&#949;&#957;&#940;%20&#947;&#953;&#945;%20&#931;&#965;&#956;&#960;&#955;&#951;&#961;&#974;&#956;&#945;&#964;&#945;%20&#954;&#945;&#953;%20&#914;&#900;&#966;&#940;&#963;&#951;%20&#945;&#957;&#945;&#960;&#955;&#951;&#961;&#969;&#964;&#974;&#957;/&#931;&#967;&#959;&#955;&#949;&#943;&#945;%20&#954;&#945;&#953;&#957;&#959;&#973;&#961;&#953;&#959;&#953;%20&#960;&#943;&#957;&#945;&#954;&#949;&#962;/&#915;&#917;&#925;&#921;&#922;&#919;&#931;%20&#928;&#913;&#921;&#916;&#917;&#921;&#913;&#931;/anak_&#932;&#917;&#923;&#921;&#922;&#927;&#931;_&#931;&#965;&#947;&#954;&#949;&#957;&#964;&#961;&#969;&#964;&#953;&#954;&#972;&#962;_&#915;&#949;&#957;&#953;&#954;&#942;&#962;_%20&#947;&#953;&#945;%20&#945;&#957;&#945;&#960;&#955;&#951;&#961;&#969;&#964;&#941;&#962;%20&#914;&#900;&#966;&#940;&#963;&#951;%2018-09-2023.xlsx?1553CBEA" TargetMode="External"/><Relationship Id="rId1" Type="http://schemas.openxmlformats.org/officeDocument/2006/relationships/externalLinkPath" Target="file:///\\1553CBEA\anak_&#932;&#917;&#923;&#921;&#922;&#927;&#931;_&#931;&#965;&#947;&#954;&#949;&#957;&#964;&#961;&#969;&#964;&#953;&#954;&#972;&#962;_&#915;&#949;&#957;&#953;&#954;&#942;&#962;_%20&#947;&#953;&#945;%20&#945;&#957;&#945;&#960;&#955;&#951;&#961;&#969;&#964;&#941;&#962;%20&#914;&#900;&#966;&#940;&#963;&#951;%2018-0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kas/Dropbox/Dropbox2/&#928;&#929;&#927;&#931;&#937;&#929;&#921;&#925;&#917;&#931;%20&#932;&#927;&#928;&#927;&#920;&#917;&#932;&#919;&#931;&#917;&#921;&#931;/2022/&#925;&#941;&#959;&#962;%20&#966;&#940;&#954;&#949;&#955;&#959;&#962;/&#924;&#917;&#932;&#913;%20&#932;&#921;&#931;%20&#913;&#928;&#927;&#931;&#928;&#913;&#931;&#917;&#921;&#931;%20&#931;&#933;&#915;&#922;&#917;&#925;&#932;&#929;&#937;&#932;&#921;&#922;&#927;&#931;%20%20&#923;&#917;&#921;&#932;&#927;&#933;&#929;&#915;&#921;&#922;&#913;%20&#922;&#917;&#925;&#913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913;&#955;&#949;&#958;&#943;&#945;\Local%20Settings\Temporary%20Internet%20files\Content.IE5\OAKUMWXP\Test1_13_12_2007.xls" TargetMode="External"/></Relationships>
</file>

<file path=xl/externalLinks/_rels/externalLink4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Users\&#913;&#929;&#921;&#931;&#932;&#927;&#932;&#917;&#923;&#919;&#931;\Desktop\Daniela\_&#927;&#929;&#915;&#913;&#925;&#921;&#922;&#913;%20&#922;&#917;&#925;&#913;%20&amp;%20&#928;&#923;&#917;&#927;&#925;&#913;&#931;&#924;&#913;&#932;&#913;\13.%20&#922;&#949;&#957;&#940;%20&#947;&#953;&#945;%20&#931;&#965;&#956;&#960;&#955;&#951;&#961;&#974;&#956;&#945;&#964;&#945;%20&#954;&#945;&#953;%20&#914;&#900;&#966;&#940;&#963;&#951;%20&#945;&#957;&#945;&#960;&#955;&#951;&#961;&#969;&#964;&#974;&#957;\&#931;&#967;&#959;&#955;&#949;&#943;&#945;%20&#954;&#945;&#953;&#957;&#959;&#973;&#961;&#953;&#959;&#953;%20&#960;&#943;&#957;&#945;&#954;&#949;&#962;\&#917;&#921;&#916;&#921;&#922;&#919;%20&#913;&#915;&#937;&#915;&#919;\anak_&#931;&#965;&#947;&#954;&#949;&#957;&#964;&#961;&#969;&#964;&#953;&#954;&#972;&#962;_&#917;&#913;&#917;_&#931;&#965;&#956;&#960;&#955;&#951;&#961;&#974;&#956;&#945;&#964;&#945;%20&#954;&#945;&#953;%20&#947;&#953;&#945;%20&#945;&#957;&#945;&#960;&#955;&#951;&#961;&#969;&#964;&#941;&#962;%2015-09-2023.xlsx" TargetMode="External"/><Relationship Id="rId2" Type="http://schemas.microsoft.com/office/2019/04/relationships/externalLinkLongPath" Target="/Users/&#913;&#929;&#921;&#931;&#932;&#927;&#932;&#917;&#923;&#919;&#931;/Desktop/Daniela/_&#927;&#929;&#915;&#913;&#925;&#921;&#922;&#913;%20&#922;&#917;&#925;&#913;%20&amp;%20&#928;&#923;&#917;&#927;&#925;&#913;&#931;&#924;&#913;&#932;&#913;/13.%20&#922;&#949;&#957;&#940;%20&#947;&#953;&#945;%20&#931;&#965;&#956;&#960;&#955;&#951;&#961;&#974;&#956;&#945;&#964;&#945;%20&#954;&#945;&#953;%20&#914;&#900;&#966;&#940;&#963;&#951;%20&#945;&#957;&#945;&#960;&#955;&#951;&#961;&#969;&#964;&#974;&#957;/&#931;&#967;&#959;&#955;&#949;&#943;&#945;%20&#954;&#945;&#953;&#957;&#959;&#973;&#961;&#953;&#959;&#953;%20&#960;&#943;&#957;&#945;&#954;&#949;&#962;/&#917;&#921;&#916;&#921;&#922;&#919;%20&#913;&#915;&#937;&#915;&#919;/anak_&#931;&#965;&#947;&#954;&#949;&#957;&#964;&#961;&#969;&#964;&#953;&#954;&#972;&#962;_&#917;&#913;&#917;_&#931;&#965;&#956;&#960;&#955;&#951;&#961;&#974;&#956;&#945;&#964;&#945;%20&#954;&#945;&#953;%20&#947;&#953;&#945;%20&#945;&#957;&#945;&#960;&#955;&#951;&#961;&#969;&#964;&#941;&#962;%2015-09-2023.xlsx?5AD63166" TargetMode="External"/><Relationship Id="rId1" Type="http://schemas.openxmlformats.org/officeDocument/2006/relationships/externalLinkPath" Target="file:///\\5AD63166\anak_&#931;&#965;&#947;&#954;&#949;&#957;&#964;&#961;&#969;&#964;&#953;&#954;&#972;&#962;_&#917;&#913;&#917;_&#931;&#965;&#956;&#960;&#955;&#951;&#961;&#974;&#956;&#945;&#964;&#945;%20&#954;&#945;&#953;%20&#947;&#953;&#945;%20&#945;&#957;&#945;&#960;&#955;&#951;&#961;&#969;&#964;&#941;&#962;%2015-0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ΣΕ ΩΡΕΣ ΝΕΟ"/>
      <sheetName val="ΠΙΝΑΚΑΣ Α 1Γ"/>
      <sheetName val="ΠΙΝΑΚΑΣ Α 1ΓΕΛ"/>
      <sheetName val="ΠΙΝΑΚΑΣ Α 2Γ"/>
      <sheetName val="ΠΙΝΑΚΑΣ Α 2ΓΕΛ"/>
      <sheetName val="ΠΙΝΑΚΑΣ Α 3Γ"/>
      <sheetName val="ΠΙΝΑΚΑΣ Α 3ΓΕΛ"/>
      <sheetName val="ΠΙΝΑΚΑΣ Α 4Γ"/>
      <sheetName val="ΠΙΝΑΚΑΣ Α 4ΓΕΛ"/>
      <sheetName val="ΠΙΝΑΚΑΣ Α 5Γ"/>
      <sheetName val="ΠΙΝΑΚΑΣ Α 5ΓΕΛ"/>
      <sheetName val="ΠΙΝΑΚΑΣ Α 6Γ"/>
      <sheetName val="ΠΙΝΑΚΑΣ Α 7Γ"/>
      <sheetName val="ΠΙΝΑΚΑΣ Α ΕΣΠ Γ"/>
      <sheetName val="ΠΙΝΑΚΑΣ Α ΕΣΠ ΓΕΛ"/>
      <sheetName val="ΠΙΝΑΚΑΣ Α 1ΕΠΑΛ"/>
      <sheetName val="ΠΙΝΑΚΑΣ Α 2ΕΠΑΛ"/>
      <sheetName val="ΠΙΝΑΚΑΣ Α ΕΣΠ ΕΠΑΛ"/>
      <sheetName val="ΠΙΝΑΚΑΣ Α ΓΣΙΟ ΠΕΡΙΣΤΑΣΗΣ"/>
      <sheetName val="ΠΙΝΑΚΑΣ Α ΓΣΙΟ ΚΟΡΙΝΟΥ"/>
      <sheetName val="ΠΙΝΑΚΑΣ Α ΓΕΛ ΚΟΡΙΝΟΥ"/>
      <sheetName val="ΠΙΝΑΚΑΣ Α ΓΣΙΟ Κ. ΜΗΛΙΑΣ"/>
      <sheetName val="ΠΙΝΑΚΑΣ Α ΓΕΛ Κ. ΜΗΛΙΑΣ"/>
      <sheetName val="ΠΙΝΑΚΑΣ Α ΓΣΙΟ ΡΗΤΙΝΗΣ"/>
      <sheetName val="ΠΙΝΑΚΑΣ Α ΓΣΙΟ ΚΟΝΤΑΡΙΩΤΙΣΣΑΣ"/>
      <sheetName val="ΠΙΝΑΚΑΣ Α ΓΕΛ ΚΟΝΤΑΡΙΩΤΙΣΣΑΣ"/>
      <sheetName val="ΠΙΝΑΚΑΣ Β ΟΜΑΔΑΣ 1η"/>
      <sheetName val="ΠΙΝΑΚΑΣ Α ΓΣΙΟ ΑΛΩΝΙΩΝ"/>
      <sheetName val="ΠΙΝΑΚΑΣ Α ΓΣΙΟ ΜΑΚΡΥΓΙΑΛΟΥ"/>
      <sheetName val="ΠΙΝΑΚΑΣ Α ΓΣΙΟ ΑΙΓΙΝΙΟΥ"/>
      <sheetName val="ΠΙΝΑΚΑΣ Α ΓΕΛ ΑΙΓΙΝΙΟΥ"/>
      <sheetName val="ΠΙΝΑΚΑΣ Α ΕΠΑΛ ΑΙΓΙΝΙΟΥ"/>
      <sheetName val="ΠΙΝΑΚΑΣ Α ΓΣΙΟ ΚΟΛΙΝΔΡΟΥ"/>
      <sheetName val="ΠΙΝΑΚΑΣ Α ΓΕΛ ΚΟΛΙΝΔΡΟΥ"/>
      <sheetName val="ΠΙΝΑΚΑΣ Β ΟΜΑΔΑΣ 2η"/>
      <sheetName val="ΠΙΝΑΚΑΣ Α ΓΣΙΟ ΠΛΑΤΑΜΩΝΑ"/>
      <sheetName val="ΠΙΝΑΚΑΣ Α ΓΣΙΟ ΛΕΠΤΟΚΑΡΥΑΣ"/>
      <sheetName val="ΠΙΝΑΚΑΣ Α ΓΕΛ ΛΕΠΤΟΚΑΡΥΑΣ"/>
      <sheetName val="ΠΙΝΑΚΑΣ Α ΓΣΙΟ ΛΙΤΟΧΩΡΟΥ"/>
      <sheetName val="ΠΙΝΑΚΑΣ Α ΓΕΛ ΛΙΤΟΧΩΡΟΥ"/>
      <sheetName val="ΠΙΝΑΚΑΣ Β ΟΜΑΔΑΣ 3η"/>
      <sheetName val="ΠΙΝΑΚΑΣ Γ"/>
      <sheetName val="ΚΕΝΑ ΜΕ 12"/>
      <sheetName val="ΠΛΕΟΝΑΣΜΑΤΑ"/>
      <sheetName val="ΟΛΟΚΛΗΡΑ ΜΕ 10"/>
      <sheetName val="ΣΕ ΩΡΕΣ"/>
      <sheetName val="ΠΕΡΙΟΧΕΣ ΜΕΤΑΘΕΣΕΩΝ 2008"/>
    </sheetNames>
    <sheetDataSet>
      <sheetData sheetId="0" refreshError="1"/>
      <sheetData sheetId="1">
        <row r="9">
          <cell r="U9">
            <v>0</v>
          </cell>
        </row>
        <row r="10">
          <cell r="U10">
            <v>-5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9</v>
          </cell>
        </row>
        <row r="16">
          <cell r="U16">
            <v>-4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-6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-5</v>
          </cell>
        </row>
        <row r="78">
          <cell r="U78">
            <v>0</v>
          </cell>
        </row>
        <row r="79">
          <cell r="U79">
            <v>-9</v>
          </cell>
        </row>
        <row r="80">
          <cell r="U80">
            <v>0</v>
          </cell>
        </row>
        <row r="81">
          <cell r="U81">
            <v>-14</v>
          </cell>
        </row>
        <row r="82">
          <cell r="U82">
            <v>0</v>
          </cell>
        </row>
      </sheetData>
      <sheetData sheetId="2">
        <row r="9">
          <cell r="U9">
            <v>-2</v>
          </cell>
        </row>
        <row r="10">
          <cell r="U10">
            <v>5</v>
          </cell>
        </row>
        <row r="11">
          <cell r="U11">
            <v>-11</v>
          </cell>
        </row>
        <row r="12">
          <cell r="U12">
            <v>-5</v>
          </cell>
        </row>
        <row r="13">
          <cell r="U13">
            <v>1</v>
          </cell>
        </row>
        <row r="14">
          <cell r="U14">
            <v>-10</v>
          </cell>
        </row>
        <row r="15">
          <cell r="U15">
            <v>0</v>
          </cell>
        </row>
        <row r="16">
          <cell r="U16">
            <v>8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-6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4</v>
          </cell>
        </row>
        <row r="29">
          <cell r="U29">
            <v>-6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-2</v>
          </cell>
        </row>
        <row r="80">
          <cell r="U80">
            <v>0</v>
          </cell>
        </row>
        <row r="81">
          <cell r="U81">
            <v>-2</v>
          </cell>
        </row>
        <row r="82">
          <cell r="U82">
            <v>0</v>
          </cell>
        </row>
      </sheetData>
      <sheetData sheetId="3">
        <row r="9">
          <cell r="U9">
            <v>0</v>
          </cell>
        </row>
        <row r="10">
          <cell r="U10">
            <v>0</v>
          </cell>
        </row>
        <row r="11">
          <cell r="U11">
            <v>8</v>
          </cell>
        </row>
        <row r="12">
          <cell r="U12">
            <v>-6</v>
          </cell>
        </row>
        <row r="13">
          <cell r="U13">
            <v>-4</v>
          </cell>
        </row>
        <row r="14">
          <cell r="U14">
            <v>6</v>
          </cell>
        </row>
        <row r="15">
          <cell r="U15">
            <v>9</v>
          </cell>
        </row>
        <row r="16">
          <cell r="U16">
            <v>-2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3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4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4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3</v>
          </cell>
        </row>
        <row r="80">
          <cell r="U80">
            <v>0</v>
          </cell>
        </row>
        <row r="81">
          <cell r="U81">
            <v>3</v>
          </cell>
        </row>
        <row r="82">
          <cell r="U82">
            <v>0</v>
          </cell>
        </row>
      </sheetData>
      <sheetData sheetId="4">
        <row r="9">
          <cell r="U9">
            <v>-7</v>
          </cell>
        </row>
        <row r="10">
          <cell r="U10">
            <v>-14</v>
          </cell>
        </row>
        <row r="11">
          <cell r="U11">
            <v>0</v>
          </cell>
        </row>
        <row r="12">
          <cell r="U12">
            <v>-5</v>
          </cell>
        </row>
        <row r="13">
          <cell r="U13">
            <v>4</v>
          </cell>
        </row>
        <row r="14">
          <cell r="U14">
            <v>8</v>
          </cell>
        </row>
        <row r="15">
          <cell r="U15">
            <v>0</v>
          </cell>
        </row>
        <row r="16">
          <cell r="U16">
            <v>1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4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7</v>
          </cell>
        </row>
        <row r="78">
          <cell r="U78">
            <v>0</v>
          </cell>
        </row>
        <row r="79">
          <cell r="U79">
            <v>-6</v>
          </cell>
        </row>
        <row r="80">
          <cell r="U80">
            <v>0</v>
          </cell>
        </row>
        <row r="81">
          <cell r="U81">
            <v>1</v>
          </cell>
        </row>
        <row r="82">
          <cell r="U82">
            <v>0</v>
          </cell>
        </row>
      </sheetData>
      <sheetData sheetId="5">
        <row r="9">
          <cell r="U9">
            <v>0</v>
          </cell>
        </row>
        <row r="10">
          <cell r="U10">
            <v>-6</v>
          </cell>
        </row>
        <row r="11">
          <cell r="U11">
            <v>-8</v>
          </cell>
        </row>
        <row r="12">
          <cell r="U12">
            <v>18</v>
          </cell>
        </row>
        <row r="13">
          <cell r="U13">
            <v>2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6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-6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-9</v>
          </cell>
        </row>
        <row r="80">
          <cell r="U80">
            <v>0</v>
          </cell>
        </row>
        <row r="81">
          <cell r="U81">
            <v>-9</v>
          </cell>
        </row>
        <row r="82">
          <cell r="U82">
            <v>0</v>
          </cell>
        </row>
      </sheetData>
      <sheetData sheetId="6">
        <row r="9">
          <cell r="U9">
            <v>-4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-2</v>
          </cell>
        </row>
        <row r="13">
          <cell r="U13">
            <v>5</v>
          </cell>
        </row>
        <row r="14">
          <cell r="U14">
            <v>-12</v>
          </cell>
        </row>
        <row r="15">
          <cell r="U15">
            <v>0</v>
          </cell>
        </row>
        <row r="16">
          <cell r="U16">
            <v>6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2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6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-2</v>
          </cell>
        </row>
        <row r="80">
          <cell r="U80">
            <v>0</v>
          </cell>
        </row>
        <row r="81">
          <cell r="U81">
            <v>-2</v>
          </cell>
        </row>
        <row r="82">
          <cell r="U82">
            <v>0</v>
          </cell>
        </row>
      </sheetData>
      <sheetData sheetId="7">
        <row r="9">
          <cell r="U9">
            <v>-12</v>
          </cell>
        </row>
        <row r="10">
          <cell r="U10">
            <v>-19</v>
          </cell>
        </row>
        <row r="11">
          <cell r="U11">
            <v>-8</v>
          </cell>
        </row>
        <row r="12">
          <cell r="U12">
            <v>6</v>
          </cell>
        </row>
        <row r="13">
          <cell r="U13">
            <v>-12</v>
          </cell>
        </row>
        <row r="14">
          <cell r="U14">
            <v>12</v>
          </cell>
        </row>
        <row r="15">
          <cell r="U15">
            <v>0</v>
          </cell>
        </row>
        <row r="16">
          <cell r="U16">
            <v>-12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-7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-12</v>
          </cell>
        </row>
        <row r="81">
          <cell r="U81">
            <v>-19</v>
          </cell>
        </row>
        <row r="82">
          <cell r="U82">
            <v>-14</v>
          </cell>
        </row>
      </sheetData>
      <sheetData sheetId="8">
        <row r="9">
          <cell r="U9">
            <v>-5</v>
          </cell>
        </row>
        <row r="10">
          <cell r="U10">
            <v>-23</v>
          </cell>
        </row>
        <row r="11">
          <cell r="U11">
            <v>-6</v>
          </cell>
        </row>
        <row r="12">
          <cell r="U12">
            <v>-6</v>
          </cell>
        </row>
        <row r="13">
          <cell r="U13">
            <v>-1</v>
          </cell>
        </row>
        <row r="14">
          <cell r="U14">
            <v>-12</v>
          </cell>
        </row>
        <row r="15">
          <cell r="U15">
            <v>0</v>
          </cell>
        </row>
        <row r="16">
          <cell r="U16">
            <v>5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-10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5</v>
          </cell>
        </row>
        <row r="77">
          <cell r="U77">
            <v>2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7</v>
          </cell>
        </row>
        <row r="82">
          <cell r="U82">
            <v>0</v>
          </cell>
        </row>
      </sheetData>
      <sheetData sheetId="9">
        <row r="9">
          <cell r="U9">
            <v>-8</v>
          </cell>
        </row>
        <row r="10">
          <cell r="U10">
            <v>0</v>
          </cell>
        </row>
        <row r="11">
          <cell r="U11">
            <v>2</v>
          </cell>
        </row>
        <row r="12">
          <cell r="U12">
            <v>-6</v>
          </cell>
        </row>
        <row r="13">
          <cell r="U13">
            <v>8</v>
          </cell>
        </row>
        <row r="14">
          <cell r="U14">
            <v>-4</v>
          </cell>
        </row>
        <row r="15">
          <cell r="U15">
            <v>7</v>
          </cell>
        </row>
        <row r="16">
          <cell r="U16">
            <v>-8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3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-16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1</v>
          </cell>
        </row>
        <row r="81">
          <cell r="U81">
            <v>1</v>
          </cell>
        </row>
        <row r="82">
          <cell r="U82">
            <v>-6</v>
          </cell>
        </row>
      </sheetData>
      <sheetData sheetId="10">
        <row r="9">
          <cell r="U9">
            <v>7</v>
          </cell>
        </row>
        <row r="10">
          <cell r="U10">
            <v>-1</v>
          </cell>
        </row>
        <row r="11">
          <cell r="U11">
            <v>-6</v>
          </cell>
        </row>
        <row r="12">
          <cell r="U12">
            <v>5</v>
          </cell>
        </row>
        <row r="13">
          <cell r="U13">
            <v>3</v>
          </cell>
        </row>
        <row r="14">
          <cell r="U14">
            <v>-11</v>
          </cell>
        </row>
        <row r="15">
          <cell r="U15">
            <v>0</v>
          </cell>
        </row>
        <row r="16">
          <cell r="U16">
            <v>3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1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-2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2</v>
          </cell>
        </row>
        <row r="77">
          <cell r="U77">
            <v>4</v>
          </cell>
        </row>
        <row r="78">
          <cell r="U78">
            <v>0</v>
          </cell>
        </row>
        <row r="79">
          <cell r="U79">
            <v>1</v>
          </cell>
        </row>
        <row r="80">
          <cell r="U80">
            <v>0</v>
          </cell>
        </row>
        <row r="81">
          <cell r="U81">
            <v>7</v>
          </cell>
        </row>
        <row r="82">
          <cell r="U82">
            <v>0</v>
          </cell>
        </row>
      </sheetData>
      <sheetData sheetId="11">
        <row r="9">
          <cell r="U9">
            <v>-8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-6</v>
          </cell>
        </row>
        <row r="13">
          <cell r="U13">
            <v>-8</v>
          </cell>
        </row>
        <row r="14">
          <cell r="U14">
            <v>3</v>
          </cell>
        </row>
        <row r="15">
          <cell r="U15">
            <v>-13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6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10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10</v>
          </cell>
        </row>
        <row r="82">
          <cell r="U82">
            <v>-8</v>
          </cell>
        </row>
      </sheetData>
      <sheetData sheetId="12">
        <row r="9">
          <cell r="U9">
            <v>8</v>
          </cell>
        </row>
        <row r="10">
          <cell r="U10">
            <v>-12</v>
          </cell>
        </row>
        <row r="11">
          <cell r="U11">
            <v>-12</v>
          </cell>
        </row>
        <row r="12">
          <cell r="U12">
            <v>-2</v>
          </cell>
        </row>
        <row r="13">
          <cell r="U13">
            <v>0</v>
          </cell>
        </row>
        <row r="14">
          <cell r="U14">
            <v>-6</v>
          </cell>
        </row>
        <row r="15">
          <cell r="U15">
            <v>9</v>
          </cell>
        </row>
        <row r="16">
          <cell r="U16">
            <v>-6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6</v>
          </cell>
        </row>
        <row r="22">
          <cell r="U22">
            <v>0</v>
          </cell>
        </row>
        <row r="23">
          <cell r="U23">
            <v>-2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-3</v>
          </cell>
        </row>
        <row r="81">
          <cell r="U81">
            <v>-3</v>
          </cell>
        </row>
        <row r="82">
          <cell r="U82">
            <v>0</v>
          </cell>
        </row>
      </sheetData>
      <sheetData sheetId="13">
        <row r="9">
          <cell r="U9">
            <v>-3</v>
          </cell>
        </row>
        <row r="10">
          <cell r="U10">
            <v>-23</v>
          </cell>
        </row>
        <row r="11">
          <cell r="U11">
            <v>11</v>
          </cell>
        </row>
        <row r="12">
          <cell r="U12">
            <v>0</v>
          </cell>
        </row>
        <row r="13">
          <cell r="U13">
            <v>12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-3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-3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3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6</v>
          </cell>
        </row>
        <row r="82">
          <cell r="U82">
            <v>0</v>
          </cell>
        </row>
      </sheetData>
      <sheetData sheetId="14">
        <row r="9">
          <cell r="U9">
            <v>-3</v>
          </cell>
        </row>
        <row r="10">
          <cell r="U10">
            <v>0</v>
          </cell>
        </row>
        <row r="11">
          <cell r="U11">
            <v>2</v>
          </cell>
        </row>
        <row r="12">
          <cell r="U12">
            <v>0</v>
          </cell>
        </row>
        <row r="13">
          <cell r="U13">
            <v>-4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-2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11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-8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-7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-7</v>
          </cell>
        </row>
        <row r="82">
          <cell r="U82">
            <v>0</v>
          </cell>
        </row>
      </sheetData>
      <sheetData sheetId="15">
        <row r="9">
          <cell r="U9">
            <v>3</v>
          </cell>
        </row>
        <row r="10">
          <cell r="U10">
            <v>-3</v>
          </cell>
        </row>
        <row r="11">
          <cell r="U11">
            <v>-9</v>
          </cell>
        </row>
        <row r="12">
          <cell r="U12">
            <v>0</v>
          </cell>
        </row>
        <row r="13">
          <cell r="U13">
            <v>-10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-1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-8</v>
          </cell>
        </row>
        <row r="24">
          <cell r="U24">
            <v>-10</v>
          </cell>
        </row>
        <row r="25">
          <cell r="U25">
            <v>-14</v>
          </cell>
        </row>
        <row r="26">
          <cell r="U26">
            <v>-13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-15</v>
          </cell>
        </row>
        <row r="30">
          <cell r="U30">
            <v>-10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-30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-12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-12</v>
          </cell>
        </row>
        <row r="82">
          <cell r="U82">
            <v>0</v>
          </cell>
        </row>
      </sheetData>
      <sheetData sheetId="16">
        <row r="9">
          <cell r="U9">
            <v>-1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-4</v>
          </cell>
        </row>
        <row r="14">
          <cell r="U14">
            <v>-4</v>
          </cell>
        </row>
        <row r="15">
          <cell r="U15">
            <v>0</v>
          </cell>
        </row>
        <row r="16">
          <cell r="U16">
            <v>-3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12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-6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-23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-5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-5</v>
          </cell>
        </row>
        <row r="82">
          <cell r="U82">
            <v>0</v>
          </cell>
        </row>
      </sheetData>
      <sheetData sheetId="17">
        <row r="9">
          <cell r="U9">
            <v>0</v>
          </cell>
        </row>
        <row r="10">
          <cell r="U10">
            <v>-10</v>
          </cell>
        </row>
        <row r="11">
          <cell r="U11">
            <v>-6</v>
          </cell>
        </row>
        <row r="12">
          <cell r="U12">
            <v>0</v>
          </cell>
        </row>
        <row r="13">
          <cell r="U13">
            <v>-8</v>
          </cell>
        </row>
        <row r="14">
          <cell r="U14">
            <v>0</v>
          </cell>
        </row>
        <row r="15">
          <cell r="U15">
            <v>22</v>
          </cell>
        </row>
        <row r="16">
          <cell r="U16">
            <v>-2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-6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-18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-8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-20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2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18">
        <row r="9">
          <cell r="U9">
            <v>-2</v>
          </cell>
        </row>
        <row r="10">
          <cell r="U10">
            <v>-6</v>
          </cell>
        </row>
        <row r="11">
          <cell r="U11">
            <v>0</v>
          </cell>
        </row>
        <row r="12">
          <cell r="U12">
            <v>-2</v>
          </cell>
        </row>
        <row r="13">
          <cell r="U13">
            <v>-6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6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1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-4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-5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-5</v>
          </cell>
        </row>
        <row r="82">
          <cell r="U82">
            <v>0</v>
          </cell>
        </row>
      </sheetData>
      <sheetData sheetId="19">
        <row r="9">
          <cell r="U9">
            <v>0</v>
          </cell>
        </row>
        <row r="10">
          <cell r="U10">
            <v>0</v>
          </cell>
        </row>
        <row r="11">
          <cell r="U11">
            <v>-5</v>
          </cell>
        </row>
        <row r="12">
          <cell r="U12">
            <v>-2</v>
          </cell>
        </row>
        <row r="13">
          <cell r="U13">
            <v>4</v>
          </cell>
        </row>
        <row r="14">
          <cell r="U14">
            <v>6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6</v>
          </cell>
        </row>
        <row r="21">
          <cell r="U21">
            <v>-7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10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-11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-11</v>
          </cell>
        </row>
        <row r="82">
          <cell r="U82">
            <v>0</v>
          </cell>
        </row>
      </sheetData>
      <sheetData sheetId="20">
        <row r="9">
          <cell r="U9">
            <v>-9</v>
          </cell>
        </row>
        <row r="10">
          <cell r="U10">
            <v>-9</v>
          </cell>
        </row>
        <row r="11">
          <cell r="U11">
            <v>7</v>
          </cell>
        </row>
        <row r="12">
          <cell r="U12">
            <v>0</v>
          </cell>
        </row>
        <row r="13">
          <cell r="U13">
            <v>8</v>
          </cell>
        </row>
        <row r="14">
          <cell r="U14">
            <v>-6</v>
          </cell>
        </row>
        <row r="15">
          <cell r="U15">
            <v>0</v>
          </cell>
        </row>
        <row r="16">
          <cell r="U16">
            <v>-11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10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6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-16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-16</v>
          </cell>
        </row>
        <row r="82">
          <cell r="U82">
            <v>0</v>
          </cell>
        </row>
      </sheetData>
      <sheetData sheetId="21">
        <row r="9">
          <cell r="U9">
            <v>4</v>
          </cell>
        </row>
        <row r="10">
          <cell r="U10">
            <v>-6</v>
          </cell>
        </row>
        <row r="11">
          <cell r="U11">
            <v>0</v>
          </cell>
        </row>
        <row r="12">
          <cell r="U12">
            <v>-2</v>
          </cell>
        </row>
        <row r="13">
          <cell r="U13">
            <v>8</v>
          </cell>
        </row>
        <row r="14">
          <cell r="U14">
            <v>10</v>
          </cell>
        </row>
        <row r="15">
          <cell r="U15">
            <v>-6</v>
          </cell>
        </row>
        <row r="16">
          <cell r="U16">
            <v>4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-6</v>
          </cell>
        </row>
        <row r="22">
          <cell r="U22">
            <v>0</v>
          </cell>
        </row>
        <row r="23">
          <cell r="U23">
            <v>-2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-20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-1</v>
          </cell>
        </row>
        <row r="81">
          <cell r="U81">
            <v>-1</v>
          </cell>
        </row>
        <row r="82">
          <cell r="U82">
            <v>-8</v>
          </cell>
        </row>
      </sheetData>
      <sheetData sheetId="22">
        <row r="9">
          <cell r="U9">
            <v>8</v>
          </cell>
        </row>
        <row r="10">
          <cell r="U10">
            <v>-9</v>
          </cell>
        </row>
        <row r="11">
          <cell r="U11">
            <v>-6</v>
          </cell>
        </row>
        <row r="12">
          <cell r="U12">
            <v>0</v>
          </cell>
        </row>
        <row r="13">
          <cell r="U13">
            <v>-8</v>
          </cell>
        </row>
        <row r="14">
          <cell r="U14">
            <v>-5</v>
          </cell>
        </row>
        <row r="15">
          <cell r="U15">
            <v>0</v>
          </cell>
        </row>
        <row r="16">
          <cell r="U16">
            <v>6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8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6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23">
        <row r="9">
          <cell r="U9">
            <v>-6</v>
          </cell>
        </row>
        <row r="10">
          <cell r="U10">
            <v>2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-6</v>
          </cell>
        </row>
        <row r="15">
          <cell r="U15">
            <v>-3</v>
          </cell>
        </row>
        <row r="16">
          <cell r="U16">
            <v>-6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2">
          <cell r="U22">
            <v>0</v>
          </cell>
        </row>
        <row r="23">
          <cell r="U23">
            <v>-1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-4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24">
        <row r="9">
          <cell r="U9">
            <v>-6</v>
          </cell>
        </row>
        <row r="10">
          <cell r="U10">
            <v>-3</v>
          </cell>
        </row>
        <row r="11">
          <cell r="U11">
            <v>-12</v>
          </cell>
        </row>
        <row r="12">
          <cell r="U12">
            <v>2</v>
          </cell>
        </row>
        <row r="13">
          <cell r="U13">
            <v>-6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-10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7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-4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-4</v>
          </cell>
        </row>
        <row r="82">
          <cell r="U82">
            <v>-6</v>
          </cell>
        </row>
      </sheetData>
      <sheetData sheetId="25">
        <row r="9">
          <cell r="U9">
            <v>5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-1</v>
          </cell>
        </row>
        <row r="13">
          <cell r="U13">
            <v>-1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-1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6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4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26" refreshError="1"/>
      <sheetData sheetId="27">
        <row r="9">
          <cell r="U9">
            <v>-6</v>
          </cell>
        </row>
        <row r="10">
          <cell r="U10">
            <v>-14</v>
          </cell>
        </row>
        <row r="11">
          <cell r="U11">
            <v>-8</v>
          </cell>
        </row>
        <row r="12">
          <cell r="U12">
            <v>-2</v>
          </cell>
        </row>
        <row r="13">
          <cell r="U13">
            <v>-6</v>
          </cell>
        </row>
        <row r="14">
          <cell r="U14">
            <v>-4</v>
          </cell>
        </row>
        <row r="15">
          <cell r="U15">
            <v>0</v>
          </cell>
        </row>
        <row r="16">
          <cell r="U16">
            <v>-6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-1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-4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2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2</v>
          </cell>
        </row>
        <row r="82">
          <cell r="U82">
            <v>0</v>
          </cell>
        </row>
      </sheetData>
      <sheetData sheetId="28">
        <row r="9">
          <cell r="U9">
            <v>0</v>
          </cell>
        </row>
        <row r="10">
          <cell r="U10">
            <v>-17</v>
          </cell>
        </row>
        <row r="11">
          <cell r="U11">
            <v>7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-8</v>
          </cell>
        </row>
        <row r="15">
          <cell r="U15">
            <v>-4</v>
          </cell>
        </row>
        <row r="16">
          <cell r="U16">
            <v>-8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-2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-8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-4</v>
          </cell>
        </row>
      </sheetData>
      <sheetData sheetId="29">
        <row r="9">
          <cell r="U9">
            <v>0</v>
          </cell>
        </row>
        <row r="10">
          <cell r="U10">
            <v>0</v>
          </cell>
        </row>
        <row r="11">
          <cell r="U11">
            <v>11</v>
          </cell>
        </row>
        <row r="12">
          <cell r="U12">
            <v>4</v>
          </cell>
        </row>
        <row r="13">
          <cell r="U13">
            <v>0</v>
          </cell>
        </row>
        <row r="14">
          <cell r="U14">
            <v>10</v>
          </cell>
        </row>
        <row r="15">
          <cell r="U15">
            <v>-8</v>
          </cell>
        </row>
        <row r="16">
          <cell r="U16">
            <v>-18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7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30">
        <row r="9">
          <cell r="U9">
            <v>-10</v>
          </cell>
        </row>
        <row r="10">
          <cell r="U10">
            <v>0</v>
          </cell>
        </row>
        <row r="11">
          <cell r="U11">
            <v>-11</v>
          </cell>
        </row>
        <row r="12">
          <cell r="U12">
            <v>-3</v>
          </cell>
        </row>
        <row r="13">
          <cell r="U13">
            <v>0</v>
          </cell>
        </row>
        <row r="14">
          <cell r="U14">
            <v>-3</v>
          </cell>
        </row>
        <row r="15">
          <cell r="U15">
            <v>0</v>
          </cell>
        </row>
        <row r="16">
          <cell r="U16">
            <v>4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-7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-8</v>
          </cell>
        </row>
        <row r="80">
          <cell r="U80">
            <v>0</v>
          </cell>
        </row>
        <row r="81">
          <cell r="U81">
            <v>-8</v>
          </cell>
        </row>
        <row r="82">
          <cell r="U82">
            <v>0</v>
          </cell>
        </row>
      </sheetData>
      <sheetData sheetId="31">
        <row r="9">
          <cell r="U9">
            <v>-3</v>
          </cell>
        </row>
        <row r="10">
          <cell r="U10">
            <v>1</v>
          </cell>
        </row>
        <row r="11">
          <cell r="U11">
            <v>7</v>
          </cell>
        </row>
        <row r="12">
          <cell r="U12">
            <v>0</v>
          </cell>
        </row>
        <row r="13">
          <cell r="U13">
            <v>-12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7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-9</v>
          </cell>
        </row>
        <row r="27">
          <cell r="U27">
            <v>-11</v>
          </cell>
        </row>
        <row r="28">
          <cell r="U28">
            <v>0</v>
          </cell>
        </row>
        <row r="29">
          <cell r="U29">
            <v>-6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-17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4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4</v>
          </cell>
        </row>
        <row r="82">
          <cell r="U82">
            <v>0</v>
          </cell>
        </row>
      </sheetData>
      <sheetData sheetId="32">
        <row r="9">
          <cell r="U9">
            <v>0</v>
          </cell>
        </row>
        <row r="10">
          <cell r="U10">
            <v>1</v>
          </cell>
        </row>
        <row r="11">
          <cell r="U11">
            <v>4</v>
          </cell>
        </row>
        <row r="12">
          <cell r="U12">
            <v>0</v>
          </cell>
        </row>
        <row r="13">
          <cell r="U13">
            <v>10</v>
          </cell>
        </row>
        <row r="14">
          <cell r="U14">
            <v>-8</v>
          </cell>
        </row>
        <row r="15">
          <cell r="U15">
            <v>-4</v>
          </cell>
        </row>
        <row r="16">
          <cell r="U16">
            <v>9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-5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-4</v>
          </cell>
        </row>
      </sheetData>
      <sheetData sheetId="33">
        <row r="9">
          <cell r="U9">
            <v>0</v>
          </cell>
        </row>
        <row r="10">
          <cell r="U10">
            <v>-5</v>
          </cell>
        </row>
        <row r="11">
          <cell r="U11">
            <v>6</v>
          </cell>
        </row>
        <row r="12">
          <cell r="U12">
            <v>-2</v>
          </cell>
        </row>
        <row r="13">
          <cell r="U13">
            <v>-10</v>
          </cell>
        </row>
        <row r="14">
          <cell r="U14">
            <v>-5</v>
          </cell>
        </row>
        <row r="15">
          <cell r="U15">
            <v>0</v>
          </cell>
        </row>
        <row r="16">
          <cell r="U16">
            <v>-9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-10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8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-12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-12</v>
          </cell>
        </row>
        <row r="82">
          <cell r="U82">
            <v>0</v>
          </cell>
        </row>
      </sheetData>
      <sheetData sheetId="34" refreshError="1"/>
      <sheetData sheetId="35">
        <row r="9">
          <cell r="U9">
            <v>0</v>
          </cell>
        </row>
        <row r="10">
          <cell r="U10">
            <v>1</v>
          </cell>
        </row>
        <row r="11">
          <cell r="U11">
            <v>-4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6</v>
          </cell>
        </row>
        <row r="15">
          <cell r="U15">
            <v>-6</v>
          </cell>
        </row>
        <row r="16">
          <cell r="U16">
            <v>8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-6</v>
          </cell>
        </row>
        <row r="22">
          <cell r="U22">
            <v>0</v>
          </cell>
        </row>
        <row r="23">
          <cell r="U23">
            <v>-4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-6</v>
          </cell>
        </row>
        <row r="81">
          <cell r="U81">
            <v>-6</v>
          </cell>
        </row>
        <row r="82">
          <cell r="U82">
            <v>-12</v>
          </cell>
        </row>
      </sheetData>
      <sheetData sheetId="36">
        <row r="9">
          <cell r="U9">
            <v>0</v>
          </cell>
        </row>
        <row r="10">
          <cell r="U10">
            <v>-1</v>
          </cell>
        </row>
        <row r="11">
          <cell r="U11">
            <v>-4</v>
          </cell>
        </row>
        <row r="12">
          <cell r="U12">
            <v>0</v>
          </cell>
        </row>
        <row r="13">
          <cell r="U13">
            <v>4</v>
          </cell>
        </row>
        <row r="14">
          <cell r="U14">
            <v>6</v>
          </cell>
        </row>
        <row r="15">
          <cell r="U15">
            <v>-6</v>
          </cell>
        </row>
        <row r="16">
          <cell r="U16">
            <v>6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-6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5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-2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-5</v>
          </cell>
        </row>
        <row r="77">
          <cell r="U77">
            <v>-2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-7</v>
          </cell>
        </row>
        <row r="82">
          <cell r="U82">
            <v>0</v>
          </cell>
        </row>
      </sheetData>
      <sheetData sheetId="37">
        <row r="9">
          <cell r="U9">
            <v>8</v>
          </cell>
        </row>
        <row r="10">
          <cell r="U10">
            <v>0</v>
          </cell>
        </row>
        <row r="11">
          <cell r="U11">
            <v>-5</v>
          </cell>
        </row>
        <row r="12">
          <cell r="U12">
            <v>0</v>
          </cell>
        </row>
        <row r="13">
          <cell r="U13">
            <v>-1</v>
          </cell>
        </row>
        <row r="14">
          <cell r="U14">
            <v>-8</v>
          </cell>
        </row>
        <row r="15">
          <cell r="U15">
            <v>0</v>
          </cell>
        </row>
        <row r="16">
          <cell r="U16">
            <v>6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3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-4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7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7</v>
          </cell>
        </row>
        <row r="82">
          <cell r="U82">
            <v>0</v>
          </cell>
        </row>
      </sheetData>
      <sheetData sheetId="38">
        <row r="9">
          <cell r="U9">
            <v>-2</v>
          </cell>
        </row>
        <row r="10">
          <cell r="U10">
            <v>-19</v>
          </cell>
        </row>
        <row r="11">
          <cell r="U11">
            <v>1</v>
          </cell>
        </row>
        <row r="12">
          <cell r="U12">
            <v>-8</v>
          </cell>
        </row>
        <row r="13">
          <cell r="U13">
            <v>-2</v>
          </cell>
        </row>
        <row r="14">
          <cell r="U14">
            <v>4</v>
          </cell>
        </row>
        <row r="15">
          <cell r="U15">
            <v>6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-9</v>
          </cell>
        </row>
        <row r="21">
          <cell r="U21">
            <v>-10</v>
          </cell>
        </row>
        <row r="22">
          <cell r="U22">
            <v>0</v>
          </cell>
        </row>
        <row r="23">
          <cell r="U23">
            <v>-6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-6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-6</v>
          </cell>
        </row>
        <row r="78">
          <cell r="U78">
            <v>0</v>
          </cell>
        </row>
        <row r="79">
          <cell r="U79">
            <v>-2</v>
          </cell>
        </row>
        <row r="80">
          <cell r="U80">
            <v>0</v>
          </cell>
        </row>
        <row r="81">
          <cell r="U81">
            <v>-8</v>
          </cell>
        </row>
        <row r="82">
          <cell r="U82">
            <v>0</v>
          </cell>
        </row>
      </sheetData>
      <sheetData sheetId="39">
        <row r="9">
          <cell r="U9">
            <v>4</v>
          </cell>
        </row>
        <row r="10">
          <cell r="U10">
            <v>0</v>
          </cell>
        </row>
        <row r="11">
          <cell r="U11">
            <v>-4</v>
          </cell>
        </row>
        <row r="12">
          <cell r="U12">
            <v>-7</v>
          </cell>
        </row>
        <row r="13">
          <cell r="U13">
            <v>0</v>
          </cell>
        </row>
        <row r="14">
          <cell r="U14">
            <v>-6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11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-2</v>
          </cell>
        </row>
        <row r="80">
          <cell r="U80">
            <v>0</v>
          </cell>
        </row>
        <row r="81">
          <cell r="U81">
            <v>-2</v>
          </cell>
        </row>
        <row r="82">
          <cell r="U82">
            <v>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ΠΙΝΑΚΑΣ Α 1Γ"/>
      <sheetName val="ΠΙΝΑΚΑΣ Α 1ΓΕΛ"/>
      <sheetName val="ΠΙΝΑΚΑΣ Α 2Γ"/>
      <sheetName val="ΠΙΝΑΚΑΣ Α 2ΓΕΛ"/>
      <sheetName val="ΠΙΝΑΚΑΣ Α 3Γ"/>
      <sheetName val="ΠΙΝΑΚΑΣ Α 3ΓΕΛ"/>
      <sheetName val="ΠΙΝΑΚΑΣ Α 4Γ"/>
      <sheetName val="ΠΙΝΑΚΑΣ Α 4ΓΕΛ"/>
      <sheetName val="ΠΙΝΑΚΑΣ Α 5Γ"/>
      <sheetName val="ΠΙΝΑΚΑΣ Α 5ΓΕΛ"/>
      <sheetName val="ΠΙΝΑΚΑΣ Α 6Γ"/>
      <sheetName val="ΠΙΝΑΚΑΣ Α 7Γ"/>
      <sheetName val="ΠΙΝΑΚΑΣ Α ΕΣΠ Γ"/>
      <sheetName val="ΠΙΝΑΚΑΣ Α ΕΣΠ ΓΕΛ"/>
      <sheetName val="ΠΙΝΑΚΑΣ Α 1ΕΠΑΛ"/>
      <sheetName val="ΠΙΝΑΚΑΣ Α 2ΕΠΑΛ"/>
      <sheetName val="ΠΙΝΑΚΑΣ Α ΕΣΠ ΕΠΑΛ"/>
      <sheetName val="ΠΙΝΑΚΑΣ Α ΓΣΙΟ ΠΕΡΙΣΤΑΣΗΣ"/>
      <sheetName val="ΠΙΝΑΚΑΣ Α ΓΣΙΟ ΚΟΡΙΝΟΥ"/>
      <sheetName val="ΠΙΝΑΚΑΣ Α ΓΕΛ ΚΟΡΙΝΟΥ"/>
      <sheetName val="ΠΙΝΑΚΑΣ Α ΓΣΙΟ Κ. ΜΗΛΙΑΣ"/>
      <sheetName val="ΠΙΝΑΚΑΣ Α ΓΕΛ Κ. ΜΗΛΙΑΣ"/>
      <sheetName val="ΠΙΝΑΚΑΣ Α ΓΣΙΟ ΡΗΤΙΝΗΣ"/>
      <sheetName val="ΠΙΝΑΚΑΣ Α ΓΣΙΟ ΚΟΝΤΑΡΙΩΤΙΣΣΑΣ"/>
      <sheetName val="ΠΙΝΑΚΑΣ Α ΓΕΛ ΚΟΝΤΑΡΙΩΤΙΣΣΑΣ"/>
      <sheetName val="ΠΙΝΑΚΑΣ Β ΟΜΑΔΑΣ 1η"/>
      <sheetName val="ΠΙΝΑΚΑΣ Α ΓΣΙΟ ΑΛΩΝΙΩΝ"/>
      <sheetName val="ΠΙΝΑΚΑΣ Α ΓΣΙΟ ΜΑΚΡΥΓΙΑΛΟΥ"/>
      <sheetName val="ΠΙΝΑΚΑΣ Α ΓΣΙΟ ΑΙΓΙΝΙΟΥ"/>
      <sheetName val="ΠΙΝΑΚΑΣ Α ΓΕΛ ΑΙΓΙΝΙΟΥ"/>
      <sheetName val="ΠΙΝΑΚΑΣ Α ΕΠΑΛ ΑΙΓΙΝΙΟΥ"/>
      <sheetName val="ΠΙΝΑΚΑΣ Α ΓΣΙΟ ΚΟΛΙΝΔΡΟΥ"/>
      <sheetName val="ΠΙΝΑΚΑΣ Α ΓΕΛ ΚΟΛΙΝΔΡΟΥ"/>
      <sheetName val="ΠΙΝΑΚΑΣ Β ΟΜΑΔΑΣ 2η"/>
      <sheetName val="ΠΙΝΑΚΑΣ Α ΓΣΙΟ ΠΛΑΤΑΜΩΝΑ"/>
      <sheetName val="ΠΙΝΑΚΑΣ Α ΓΣΙΟ ΛΕΠΤΟΚΑΡΥΑΣ"/>
      <sheetName val="ΠΙΝΑΚΑΣ Α ΓΕΛ ΛΕΠΤΟΚΑΡΥΑΣ"/>
      <sheetName val="ΠΙΝΑΚΑΣ Α ΓΣΙΟ ΛΙΤΟΧΩΡΟΥ"/>
      <sheetName val="ΠΙΝΑΚΑΣ Α ΓΕΛ ΛΙΤΟΧΩΡΟΥ"/>
      <sheetName val="ΠΙΝΑΚΑΣ Β ΟΜΑΔΑΣ 3η"/>
      <sheetName val="ΠΙΝΑΚΑΣ Γ"/>
      <sheetName val="ΣΕ ΩΡΕΣ"/>
      <sheetName val="ΚΕΝΑ ΜΕ 12"/>
      <sheetName val="ΠΛΕΟΝΑΣΜΑΤΑ"/>
      <sheetName val="ΟΛΟΚΛΗΡΑ ΜΕ 10"/>
      <sheetName val="ΠΕΡΙΟΧΕΣ ΜΕΤΑΘΕΣΕΩΝ 2008"/>
    </sheetNames>
    <sheetDataSet>
      <sheetData sheetId="0">
        <row r="9">
          <cell r="U9">
            <v>0</v>
          </cell>
        </row>
      </sheetData>
      <sheetData sheetId="1">
        <row r="9">
          <cell r="U9">
            <v>-23</v>
          </cell>
        </row>
      </sheetData>
      <sheetData sheetId="2">
        <row r="9">
          <cell r="U9">
            <v>-6</v>
          </cell>
        </row>
      </sheetData>
      <sheetData sheetId="3">
        <row r="9">
          <cell r="U9">
            <v>-5</v>
          </cell>
        </row>
      </sheetData>
      <sheetData sheetId="4">
        <row r="9">
          <cell r="U9">
            <v>0</v>
          </cell>
        </row>
      </sheetData>
      <sheetData sheetId="5">
        <row r="9">
          <cell r="U9">
            <v>-1</v>
          </cell>
        </row>
      </sheetData>
      <sheetData sheetId="6">
        <row r="9">
          <cell r="U9">
            <v>-12</v>
          </cell>
        </row>
      </sheetData>
      <sheetData sheetId="7">
        <row r="9">
          <cell r="U9">
            <v>-5</v>
          </cell>
        </row>
      </sheetData>
      <sheetData sheetId="8">
        <row r="9">
          <cell r="U9">
            <v>-8</v>
          </cell>
        </row>
      </sheetData>
      <sheetData sheetId="9">
        <row r="9">
          <cell r="U9">
            <v>-11</v>
          </cell>
        </row>
      </sheetData>
      <sheetData sheetId="10">
        <row r="9">
          <cell r="U9">
            <v>-10</v>
          </cell>
        </row>
      </sheetData>
      <sheetData sheetId="11">
        <row r="9">
          <cell r="U9">
            <v>12</v>
          </cell>
        </row>
      </sheetData>
      <sheetData sheetId="12">
        <row r="9">
          <cell r="U9">
            <v>-3</v>
          </cell>
        </row>
      </sheetData>
      <sheetData sheetId="13">
        <row r="9">
          <cell r="U9">
            <v>-3</v>
          </cell>
        </row>
      </sheetData>
      <sheetData sheetId="14">
        <row r="9">
          <cell r="U9">
            <v>4</v>
          </cell>
        </row>
      </sheetData>
      <sheetData sheetId="15">
        <row r="9">
          <cell r="U9">
            <v>-2</v>
          </cell>
        </row>
      </sheetData>
      <sheetData sheetId="16">
        <row r="9">
          <cell r="U9">
            <v>-2</v>
          </cell>
        </row>
      </sheetData>
      <sheetData sheetId="17">
        <row r="9">
          <cell r="U9">
            <v>-4</v>
          </cell>
        </row>
      </sheetData>
      <sheetData sheetId="18">
        <row r="9">
          <cell r="U9">
            <v>0</v>
          </cell>
        </row>
      </sheetData>
      <sheetData sheetId="19">
        <row r="9">
          <cell r="U9">
            <v>1</v>
          </cell>
        </row>
      </sheetData>
      <sheetData sheetId="20">
        <row r="9">
          <cell r="U9">
            <v>0</v>
          </cell>
        </row>
      </sheetData>
      <sheetData sheetId="21">
        <row r="9">
          <cell r="U9">
            <v>11</v>
          </cell>
        </row>
      </sheetData>
      <sheetData sheetId="22">
        <row r="9">
          <cell r="U9">
            <v>-6</v>
          </cell>
        </row>
      </sheetData>
      <sheetData sheetId="23">
        <row r="9">
          <cell r="U9">
            <v>-6</v>
          </cell>
        </row>
      </sheetData>
      <sheetData sheetId="24">
        <row r="9">
          <cell r="U9">
            <v>4</v>
          </cell>
        </row>
      </sheetData>
      <sheetData sheetId="25"/>
      <sheetData sheetId="26">
        <row r="9">
          <cell r="U9">
            <v>-8</v>
          </cell>
        </row>
      </sheetData>
      <sheetData sheetId="27">
        <row r="9">
          <cell r="U9">
            <v>-6</v>
          </cell>
        </row>
      </sheetData>
      <sheetData sheetId="28">
        <row r="9">
          <cell r="U9">
            <v>1</v>
          </cell>
        </row>
      </sheetData>
      <sheetData sheetId="29">
        <row r="9">
          <cell r="U9">
            <v>8</v>
          </cell>
        </row>
      </sheetData>
      <sheetData sheetId="30">
        <row r="9">
          <cell r="U9">
            <v>-2</v>
          </cell>
        </row>
      </sheetData>
      <sheetData sheetId="31">
        <row r="9">
          <cell r="U9">
            <v>-16</v>
          </cell>
        </row>
      </sheetData>
      <sheetData sheetId="32">
        <row r="9">
          <cell r="U9">
            <v>-5</v>
          </cell>
        </row>
      </sheetData>
      <sheetData sheetId="33"/>
      <sheetData sheetId="34">
        <row r="9">
          <cell r="U9">
            <v>0</v>
          </cell>
        </row>
      </sheetData>
      <sheetData sheetId="35">
        <row r="9">
          <cell r="U9">
            <v>1</v>
          </cell>
        </row>
      </sheetData>
      <sheetData sheetId="36">
        <row r="9">
          <cell r="U9">
            <v>8</v>
          </cell>
        </row>
      </sheetData>
      <sheetData sheetId="37">
        <row r="9">
          <cell r="U9">
            <v>-6</v>
          </cell>
        </row>
      </sheetData>
      <sheetData sheetId="38">
        <row r="9">
          <cell r="U9">
            <v>5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ΕΝΕΕΓΥΛ"/>
      <sheetName val="ΕΕΕΕΚ"/>
      <sheetName val="ΠΙΝΑΚΑΣ Α 1Γ"/>
      <sheetName val="ΠΙΝΑΚΑΣ Α 1ο ΕΠΑΛ"/>
      <sheetName val="ΠΙΝΑΚΑΣ Α 2Γ"/>
      <sheetName val="ΠΙΝΑΚΑΣ Α 3Γ"/>
      <sheetName val="ΠΙΝΑΚΑΣ Α 3ΓΕΛ"/>
      <sheetName val="ΠΙΝΑΚΑΣ Α 4Γ"/>
      <sheetName val="ΠΙΝΑΚΑΣ Α 4ΓΕΛ"/>
      <sheetName val="ΠΙΝΑΚΑΣ Α 5Γ"/>
      <sheetName val="ΠΙΝΑΚΑΣ Α 5ΓΕΛ"/>
      <sheetName val="ΠΙΝΑΚΑΣ Α 6Γ"/>
      <sheetName val="ΠΙΝΑΚΑΣ Α 7Γ"/>
      <sheetName val="ΠΙΝΑΚΑΣ Α ΕΣΠ ΓΕΛ"/>
      <sheetName val="ΠΙΝΑΚΑΣ Α 1ΕΠΑΛ"/>
      <sheetName val="ΠΙΝΑΚΑΣ Α ΕΣΠ Γ"/>
      <sheetName val="ΠΙΝΑΚΑΣ Α 2ΕΠΑΛ"/>
      <sheetName val="ΠΙΝΑΚΑΣ Α ΕΣΠ ΕΠΑΛ"/>
      <sheetName val="ΠΙΝΑΚΑΣ Α ΓΣΙΟ ΠΕΡΙΣΤΑΣΗΣ"/>
      <sheetName val="ΠΙΝΑΚΑΣ Α ΓΣΙΟ ΚΟΡΙΝΟΥ"/>
      <sheetName val="ΠΙΝΑΚΑΣ Α ΓΕΛ ΚΟΡΙΝΟΥ"/>
      <sheetName val="ΠΙΝΑΚΑΣ Α ΓΣΙΟ Κ. ΜΗΛΙΑΣ"/>
      <sheetName val="ΠΙΝΑΚΑΣ Α ΓΕΛ Κ. ΜΗΛΙΑΣ"/>
      <sheetName val="ΠΙΝΑΚΑΣ Α ΓΣΙΟ ΡΗΤΙΝΗΣ"/>
      <sheetName val="ΠΙΝΑΚΑΣ Α ΓΣΙΟ ΚΟΝΤΑΡΙΩΤΙΣΣΑΣ"/>
      <sheetName val="ΠΙΝΑΚΑΣ Α ΓΕΛ ΚΟΝΤΑΡΙΩΤΙΣΣΑΣ"/>
      <sheetName val="ΠΙΝΑΚΑΣ Β ΟΜΑΔΑΣ 1η"/>
      <sheetName val="ΠΙΝΑΚΑΣ Α ΓΣΙΟ ΑΛΩΝΙΩΝ"/>
      <sheetName val="ΠΙΝΑΚΑΣ Α ΓΣΙΟ ΜΑΚΡΥΓΙΑΛΟΥ"/>
      <sheetName val="ΠΙΝΑΚΑΣ Α ΓΣΙΟ ΑΙΓΙΝΙΟΥ"/>
      <sheetName val="ΠΙΝΑΚΑΣ Α ΓΕΛ ΑΙΓΙΝΙΟΥ"/>
      <sheetName val="ΠΙΝΑΚΑΣ Α ΕΠΑΛ ΑΙΓΙΝΙΟΥ"/>
      <sheetName val="ΠΙΝΑΚΑΣ Α ΓΣΙΟ ΚΟΛΙΝΔΡΟΥ"/>
      <sheetName val="ΠΙΝΑΚΑΣ Α ΓΕΛ ΚΟΛΙΝΔΡΟΥ"/>
      <sheetName val="ΠΙΝΑΚΑΣ Β ΟΜΑΔΑΣ 2η"/>
      <sheetName val="ΠΙΝΑΚΑΣ Α ΓΣΙΟ ΠΛΑΤΑΜΩΝΑ"/>
      <sheetName val="ΠΙΝΑΚΑΣ Α ΓΣΙΟ ΛΕΠΤΟΚΑΡΥΑΣ"/>
      <sheetName val="ΠΙΝΑΚΑΣ Α ΓΕΛ ΛΕΠΤΟΚΑΡΥΑΣ"/>
      <sheetName val="ΠΙΝΑΚΑΣ Α ΓΣΙΟ ΛΙΤΟΧΩΡΟΥ"/>
      <sheetName val="ΠΙΝΑΚΑΣ Α ΓΕΛ ΛΙΤΟΧΩΡΟΥ"/>
      <sheetName val="ΠΙΝΑΚΑΣ Β ΟΜΑΔΑΣ 3η"/>
      <sheetName val="ΠΙΝΑΚΑΣ Γ"/>
      <sheetName val="ΣΕ ΩΡΕΣ"/>
      <sheetName val="ΚΕΝΑ ΜΕ 12"/>
      <sheetName val="ΠΛΕΟΝΑΣΜΑΤΑ"/>
      <sheetName val="ΟΛΟΚΛΗΡΑ ΜΕ 10"/>
      <sheetName val="ΠΕΡΙΟΧΕΣ ΜΕΤΑΘΕΣΕΩΝ 2008"/>
    </sheetNames>
    <sheetDataSet>
      <sheetData sheetId="0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-28</v>
          </cell>
        </row>
        <row r="14">
          <cell r="U14">
            <v>0</v>
          </cell>
        </row>
        <row r="15">
          <cell r="U15">
            <v>-23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-19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1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-30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11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-5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-21</v>
          </cell>
        </row>
        <row r="42">
          <cell r="U42">
            <v>0</v>
          </cell>
        </row>
        <row r="43">
          <cell r="U43">
            <v>-21</v>
          </cell>
        </row>
        <row r="44">
          <cell r="U44">
            <v>-23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2">
        <row r="9">
          <cell r="U9">
            <v>0</v>
          </cell>
        </row>
        <row r="10">
          <cell r="U10">
            <v>-2</v>
          </cell>
        </row>
        <row r="11">
          <cell r="U11">
            <v>-12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3">
        <row r="9">
          <cell r="U9">
            <v>0</v>
          </cell>
        </row>
        <row r="10">
          <cell r="U10">
            <v>8</v>
          </cell>
        </row>
        <row r="11">
          <cell r="U11">
            <v>-10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-9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2">
          <cell r="U82">
            <v>0</v>
          </cell>
        </row>
      </sheetData>
      <sheetData sheetId="4">
        <row r="9">
          <cell r="U9">
            <v>0</v>
          </cell>
        </row>
        <row r="10">
          <cell r="U10">
            <v>-3</v>
          </cell>
        </row>
        <row r="11">
          <cell r="U11">
            <v>-1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1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</sheetData>
      <sheetData sheetId="5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6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7">
        <row r="9">
          <cell r="U9">
            <v>0</v>
          </cell>
        </row>
        <row r="10">
          <cell r="U10">
            <v>-5</v>
          </cell>
        </row>
        <row r="11">
          <cell r="U11">
            <v>4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-6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2">
          <cell r="U82">
            <v>0</v>
          </cell>
        </row>
      </sheetData>
      <sheetData sheetId="8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9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10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11">
        <row r="9">
          <cell r="U9">
            <v>0</v>
          </cell>
        </row>
        <row r="10">
          <cell r="U10">
            <v>-5</v>
          </cell>
        </row>
        <row r="11">
          <cell r="U11">
            <v>-4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8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8</v>
          </cell>
        </row>
        <row r="82">
          <cell r="U82">
            <v>0</v>
          </cell>
        </row>
      </sheetData>
      <sheetData sheetId="12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13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14"/>
      <sheetData sheetId="15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16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17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18">
        <row r="9">
          <cell r="U9">
            <v>0</v>
          </cell>
        </row>
        <row r="10">
          <cell r="U10">
            <v>6</v>
          </cell>
        </row>
        <row r="11">
          <cell r="U11">
            <v>-24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-3</v>
          </cell>
        </row>
        <row r="81">
          <cell r="U81">
            <v>-3</v>
          </cell>
        </row>
        <row r="82">
          <cell r="U82">
            <v>0</v>
          </cell>
        </row>
      </sheetData>
      <sheetData sheetId="19">
        <row r="9">
          <cell r="U9">
            <v>0</v>
          </cell>
        </row>
        <row r="10">
          <cell r="U10">
            <v>0</v>
          </cell>
        </row>
        <row r="11">
          <cell r="U11">
            <v>-8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-4</v>
          </cell>
        </row>
        <row r="77">
          <cell r="U77">
            <v>-2</v>
          </cell>
        </row>
        <row r="78">
          <cell r="U78">
            <v>0</v>
          </cell>
        </row>
        <row r="79">
          <cell r="U79">
            <v>-2</v>
          </cell>
        </row>
        <row r="80">
          <cell r="U80">
            <v>0</v>
          </cell>
        </row>
        <row r="81">
          <cell r="U81">
            <v>-8</v>
          </cell>
        </row>
        <row r="82">
          <cell r="U82">
            <v>0</v>
          </cell>
        </row>
      </sheetData>
      <sheetData sheetId="20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21">
        <row r="9">
          <cell r="U9">
            <v>0</v>
          </cell>
        </row>
        <row r="10">
          <cell r="U10">
            <v>4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-4</v>
          </cell>
        </row>
        <row r="77">
          <cell r="U77">
            <v>-2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-6</v>
          </cell>
        </row>
        <row r="82">
          <cell r="U82">
            <v>0</v>
          </cell>
        </row>
      </sheetData>
      <sheetData sheetId="22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23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24">
        <row r="9">
          <cell r="U9">
            <v>0</v>
          </cell>
        </row>
        <row r="10">
          <cell r="U10">
            <v>-9</v>
          </cell>
        </row>
        <row r="11">
          <cell r="U11">
            <v>-1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7">
          <cell r="U77">
            <v>-1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-1</v>
          </cell>
        </row>
        <row r="82">
          <cell r="U82">
            <v>0</v>
          </cell>
        </row>
      </sheetData>
      <sheetData sheetId="25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26"/>
      <sheetData sheetId="27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28">
        <row r="9">
          <cell r="U9">
            <v>0</v>
          </cell>
        </row>
        <row r="10">
          <cell r="U10">
            <v>1</v>
          </cell>
        </row>
        <row r="11">
          <cell r="U11">
            <v>-8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-4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-4</v>
          </cell>
        </row>
        <row r="82">
          <cell r="U82">
            <v>0</v>
          </cell>
        </row>
      </sheetData>
      <sheetData sheetId="29">
        <row r="9">
          <cell r="U9">
            <v>0</v>
          </cell>
        </row>
        <row r="10">
          <cell r="U10">
            <v>-2</v>
          </cell>
        </row>
        <row r="11">
          <cell r="U11">
            <v>11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8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8</v>
          </cell>
        </row>
        <row r="82">
          <cell r="U82">
            <v>0</v>
          </cell>
        </row>
      </sheetData>
      <sheetData sheetId="30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31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32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33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34"/>
      <sheetData sheetId="35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36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37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38">
        <row r="9">
          <cell r="U9">
            <v>0</v>
          </cell>
        </row>
        <row r="10">
          <cell r="U10">
            <v>0</v>
          </cell>
        </row>
        <row r="11">
          <cell r="U11">
            <v>-12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39"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1A28-93CF-45F5-9A23-28CD0DF49DD5}">
  <sheetPr>
    <pageSetUpPr fitToPage="1"/>
  </sheetPr>
  <dimension ref="A1:BC107"/>
  <sheetViews>
    <sheetView showZeros="0" tabSelected="1" view="pageBreakPreview" zoomScale="85" zoomScaleNormal="100" zoomScaleSheetLayoutView="85" workbookViewId="0">
      <pane xSplit="2" ySplit="1" topLeftCell="C59" activePane="bottomRight" state="frozen"/>
      <selection pane="topRight" activeCell="C1" sqref="C1"/>
      <selection pane="bottomLeft" activeCell="A2" sqref="A2"/>
      <selection pane="bottomRight" activeCell="Q96" sqref="Q96"/>
    </sheetView>
  </sheetViews>
  <sheetFormatPr defaultRowHeight="15" x14ac:dyDescent="0.25"/>
  <cols>
    <col min="1" max="1" width="8.28515625" style="13" customWidth="1"/>
    <col min="2" max="2" width="30.7109375" style="13" customWidth="1"/>
    <col min="3" max="38" width="6.28515625" style="13" customWidth="1"/>
    <col min="39" max="39" width="6" style="13" customWidth="1"/>
    <col min="40" max="40" width="7.85546875" style="39" hidden="1" customWidth="1"/>
    <col min="41" max="41" width="7.7109375" style="13" hidden="1" customWidth="1"/>
    <col min="42" max="42" width="6" style="13" customWidth="1"/>
    <col min="43" max="16384" width="9.140625" style="13"/>
  </cols>
  <sheetData>
    <row r="1" spans="1:43" ht="51.75" customHeight="1" thickTop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6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8" t="s">
        <v>33</v>
      </c>
      <c r="AI1" s="9" t="s">
        <v>34</v>
      </c>
      <c r="AJ1" s="7" t="s">
        <v>35</v>
      </c>
      <c r="AK1" s="7" t="s">
        <v>36</v>
      </c>
      <c r="AL1" s="7" t="s">
        <v>37</v>
      </c>
      <c r="AM1" s="10" t="s">
        <v>38</v>
      </c>
      <c r="AN1" s="11" t="s">
        <v>39</v>
      </c>
      <c r="AO1" s="12"/>
      <c r="AP1" s="10" t="s">
        <v>40</v>
      </c>
    </row>
    <row r="2" spans="1:43" ht="16.5" thickTop="1" thickBot="1" x14ac:dyDescent="0.3">
      <c r="A2" s="14" t="s">
        <v>41</v>
      </c>
      <c r="B2" s="15" t="s">
        <v>42</v>
      </c>
      <c r="C2" s="16">
        <f>'[1]ΠΙΝΑΚΑΣ Α 1Γ'!U9</f>
        <v>0</v>
      </c>
      <c r="D2" s="17">
        <f>'[1]ΠΙΝΑΚΑΣ Α 1ΓΕΛ'!U9</f>
        <v>-2</v>
      </c>
      <c r="E2" s="17">
        <f>'[1]ΠΙΝΑΚΑΣ Α 2Γ'!U9</f>
        <v>0</v>
      </c>
      <c r="F2" s="17">
        <f>'[1]ΠΙΝΑΚΑΣ Α 2ΓΕΛ'!U9</f>
        <v>-7</v>
      </c>
      <c r="G2" s="17">
        <f>'[1]ΠΙΝΑΚΑΣ Α 3Γ'!U9</f>
        <v>0</v>
      </c>
      <c r="H2" s="17">
        <f>'[1]ΠΙΝΑΚΑΣ Α 3ΓΕΛ'!U9</f>
        <v>-4</v>
      </c>
      <c r="I2" s="17">
        <f>'[1]ΠΙΝΑΚΑΣ Α 4Γ'!U9</f>
        <v>-12</v>
      </c>
      <c r="J2" s="17">
        <f>'[1]ΠΙΝΑΚΑΣ Α 4ΓΕΛ'!U9</f>
        <v>-5</v>
      </c>
      <c r="K2" s="18">
        <f>'[1]ΠΙΝΑΚΑΣ Α 5Γ'!U9</f>
        <v>-8</v>
      </c>
      <c r="L2" s="17">
        <f>'[1]ΠΙΝΑΚΑΣ Α 5ΓΕΛ'!U9</f>
        <v>7</v>
      </c>
      <c r="M2" s="17">
        <f>'[1]ΠΙΝΑΚΑΣ Α 6Γ'!U9</f>
        <v>-8</v>
      </c>
      <c r="N2" s="17">
        <f>'[1]ΠΙΝΑΚΑΣ Α 7Γ'!U9</f>
        <v>8</v>
      </c>
      <c r="O2" s="17">
        <f>'[1]ΠΙΝΑΚΑΣ Α ΕΣΠ Γ'!U9</f>
        <v>-3</v>
      </c>
      <c r="P2" s="17">
        <f>'[1]ΠΙΝΑΚΑΣ Α ΕΣΠ ΓΕΛ'!U9</f>
        <v>-3</v>
      </c>
      <c r="Q2" s="17">
        <f>'[1]ΠΙΝΑΚΑΣ Α 1ΕΠΑΛ'!U9</f>
        <v>3</v>
      </c>
      <c r="R2" s="17">
        <f>'[1]ΠΙΝΑΚΑΣ Α 2ΕΠΑΛ'!U9</f>
        <v>-1</v>
      </c>
      <c r="S2" s="17">
        <f>'[1]ΠΙΝΑΚΑΣ Α ΕΣΠ ΕΠΑΛ'!U9</f>
        <v>0</v>
      </c>
      <c r="T2" s="17">
        <f>'[1]ΠΙΝΑΚΑΣ Α ΓΣΙΟ ΠΕΡΙΣΤΑΣΗΣ'!U9</f>
        <v>-2</v>
      </c>
      <c r="U2" s="17">
        <f>'[1]ΠΙΝΑΚΑΣ Α ΓΣΙΟ ΚΟΡΙΝΟΥ'!U9</f>
        <v>0</v>
      </c>
      <c r="V2" s="17">
        <f>'[1]ΠΙΝΑΚΑΣ Α ΓΕΛ ΚΟΡΙΝΟΥ'!U9</f>
        <v>-9</v>
      </c>
      <c r="W2" s="17">
        <f>'[1]ΠΙΝΑΚΑΣ Α ΓΣΙΟ Κ. ΜΗΛΙΑΣ'!U9</f>
        <v>4</v>
      </c>
      <c r="X2" s="17">
        <f>'[1]ΠΙΝΑΚΑΣ Α ΓΕΛ Κ. ΜΗΛΙΑΣ'!U9</f>
        <v>8</v>
      </c>
      <c r="Y2" s="17">
        <f>'[1]ΠΙΝΑΚΑΣ Α ΓΣΙΟ ΡΗΤΙΝΗΣ'!U9</f>
        <v>-6</v>
      </c>
      <c r="Z2" s="17">
        <f>'[1]ΠΙΝΑΚΑΣ Α ΓΣΙΟ ΚΟΝΤΑΡΙΩΤΙΣΣΑΣ'!U9</f>
        <v>-6</v>
      </c>
      <c r="AA2" s="19">
        <f>'[1]ΠΙΝΑΚΑΣ Α ΓΕΛ ΚΟΝΤΑΡΙΩΤΙΣΣΑΣ'!U9</f>
        <v>5</v>
      </c>
      <c r="AB2" s="16">
        <f>'[1]ΠΙΝΑΚΑΣ Α ΓΣΙΟ ΑΛΩΝΙΩΝ'!U9</f>
        <v>-6</v>
      </c>
      <c r="AC2" s="17">
        <f>'[1]ΠΙΝΑΚΑΣ Α ΓΣΙΟ ΜΑΚΡΥΓΙΑΛΟΥ'!U9</f>
        <v>0</v>
      </c>
      <c r="AD2" s="17">
        <f>'[1]ΠΙΝΑΚΑΣ Α ΓΣΙΟ ΑΙΓΙΝΙΟΥ'!U9</f>
        <v>0</v>
      </c>
      <c r="AE2" s="17">
        <f>'[1]ΠΙΝΑΚΑΣ Α ΓΕΛ ΑΙΓΙΝΙΟΥ'!U9</f>
        <v>-10</v>
      </c>
      <c r="AF2" s="17">
        <f>'[1]ΠΙΝΑΚΑΣ Α ΕΠΑΛ ΑΙΓΙΝΙΟΥ'!U9</f>
        <v>-3</v>
      </c>
      <c r="AG2" s="17">
        <f>'[1]ΠΙΝΑΚΑΣ Α ΓΣΙΟ ΚΟΛΙΝΔΡΟΥ'!U9</f>
        <v>0</v>
      </c>
      <c r="AH2" s="19">
        <f>'[1]ΠΙΝΑΚΑΣ Α ΓΕΛ ΚΟΛΙΝΔΡΟΥ'!U9</f>
        <v>0</v>
      </c>
      <c r="AI2" s="16">
        <f>'[1]ΠΙΝΑΚΑΣ Α ΓΣΙΟ ΠΛΑΤΑΜΩΝΑ'!U9</f>
        <v>0</v>
      </c>
      <c r="AJ2" s="17">
        <f>'[1]ΠΙΝΑΚΑΣ Α ΓΣΙΟ ΛΕΠΤΟΚΑΡΥΑΣ'!U9</f>
        <v>0</v>
      </c>
      <c r="AK2" s="17">
        <f>'[1]ΠΙΝΑΚΑΣ Α ΓΕΛ ΛΕΠΤΟΚΑΡΥΑΣ'!U9</f>
        <v>8</v>
      </c>
      <c r="AL2" s="17">
        <f>'[1]ΠΙΝΑΚΑΣ Α ΓΣΙΟ ΛΙΤΟΧΩΡΟΥ'!U9</f>
        <v>-2</v>
      </c>
      <c r="AM2" s="19">
        <f>'[1]ΠΙΝΑΚΑΣ Α ΓΕΛ ΛΙΤΟΧΩΡΟΥ'!U9</f>
        <v>4</v>
      </c>
      <c r="AN2" s="20">
        <f>SUM(C2:AM2)</f>
        <v>-50</v>
      </c>
      <c r="AO2" s="12" t="b">
        <f>AND(C2=0,D2=0,E2=0,F2=0,G2=0,H2=0,I2=0,J2=0,K2=0,L2=0,M2=0,N2=0,O2=0,P2=0,Q2=0,R2=0,S2=0,T2=0,U2=0,V2=0,W2=0,X2=0,Y2=0,Z2=0,AA2=0,AB2=0,AC2=0,AD2=0,AE2=0,AF2=0,AG2=0,AH2=0,AI2=0,AJ2=0,AK2=0,AL2=0,AM2=0,Z2=0)</f>
        <v>0</v>
      </c>
      <c r="AP2" s="19"/>
      <c r="AQ2" s="13">
        <f>SUM(C2:AM2)+AP2</f>
        <v>-50</v>
      </c>
    </row>
    <row r="3" spans="1:43" ht="16.5" thickTop="1" thickBot="1" x14ac:dyDescent="0.3">
      <c r="A3" s="14" t="s">
        <v>43</v>
      </c>
      <c r="B3" s="21" t="s">
        <v>44</v>
      </c>
      <c r="C3" s="16">
        <f>'[1]ΠΙΝΑΚΑΣ Α 1Γ'!U10</f>
        <v>-5</v>
      </c>
      <c r="D3" s="17">
        <f>'[1]ΠΙΝΑΚΑΣ Α 1ΓΕΛ'!U10</f>
        <v>5</v>
      </c>
      <c r="E3" s="17">
        <f>'[1]ΠΙΝΑΚΑΣ Α 2Γ'!U10</f>
        <v>0</v>
      </c>
      <c r="F3" s="17">
        <f>'[1]ΠΙΝΑΚΑΣ Α 2ΓΕΛ'!U10</f>
        <v>-14</v>
      </c>
      <c r="G3" s="17">
        <f>'[1]ΠΙΝΑΚΑΣ Α 3Γ'!U10</f>
        <v>-6</v>
      </c>
      <c r="H3" s="17">
        <f>'[1]ΠΙΝΑΚΑΣ Α 3ΓΕΛ'!U10</f>
        <v>0</v>
      </c>
      <c r="I3" s="17">
        <f>'[1]ΠΙΝΑΚΑΣ Α 4Γ'!U10</f>
        <v>-19</v>
      </c>
      <c r="J3" s="17">
        <f>'[1]ΠΙΝΑΚΑΣ Α 4ΓΕΛ'!U10</f>
        <v>-23</v>
      </c>
      <c r="K3" s="18">
        <f>'[1]ΠΙΝΑΚΑΣ Α 5Γ'!U10</f>
        <v>0</v>
      </c>
      <c r="L3" s="17">
        <f>'[1]ΠΙΝΑΚΑΣ Α 5ΓΕΛ'!U10</f>
        <v>-1</v>
      </c>
      <c r="M3" s="17">
        <f>'[1]ΠΙΝΑΚΑΣ Α 6Γ'!U10</f>
        <v>0</v>
      </c>
      <c r="N3" s="17">
        <f>'[1]ΠΙΝΑΚΑΣ Α 7Γ'!U10</f>
        <v>-12</v>
      </c>
      <c r="O3" s="17">
        <f>'[1]ΠΙΝΑΚΑΣ Α ΕΣΠ Γ'!U10</f>
        <v>-23</v>
      </c>
      <c r="P3" s="17">
        <f>'[1]ΠΙΝΑΚΑΣ Α ΕΣΠ ΓΕΛ'!U10</f>
        <v>0</v>
      </c>
      <c r="Q3" s="17">
        <f>'[1]ΠΙΝΑΚΑΣ Α 1ΕΠΑΛ'!U10</f>
        <v>-3</v>
      </c>
      <c r="R3" s="17">
        <f>'[1]ΠΙΝΑΚΑΣ Α 2ΕΠΑΛ'!U10</f>
        <v>0</v>
      </c>
      <c r="S3" s="17">
        <f>'[1]ΠΙΝΑΚΑΣ Α ΕΣΠ ΕΠΑΛ'!U10</f>
        <v>-10</v>
      </c>
      <c r="T3" s="17">
        <f>'[1]ΠΙΝΑΚΑΣ Α ΓΣΙΟ ΠΕΡΙΣΤΑΣΗΣ'!U10</f>
        <v>-6</v>
      </c>
      <c r="U3" s="17">
        <f>'[1]ΠΙΝΑΚΑΣ Α ΓΣΙΟ ΚΟΡΙΝΟΥ'!U10</f>
        <v>0</v>
      </c>
      <c r="V3" s="17">
        <f>'[1]ΠΙΝΑΚΑΣ Α ΓΕΛ ΚΟΡΙΝΟΥ'!U10</f>
        <v>-9</v>
      </c>
      <c r="W3" s="17">
        <f>'[1]ΠΙΝΑΚΑΣ Α ΓΣΙΟ Κ. ΜΗΛΙΑΣ'!U10</f>
        <v>-6</v>
      </c>
      <c r="X3" s="17">
        <f>'[1]ΠΙΝΑΚΑΣ Α ΓΕΛ Κ. ΜΗΛΙΑΣ'!U10</f>
        <v>-9</v>
      </c>
      <c r="Y3" s="17">
        <f>'[1]ΠΙΝΑΚΑΣ Α ΓΣΙΟ ΡΗΤΙΝΗΣ'!U10</f>
        <v>2</v>
      </c>
      <c r="Z3" s="17">
        <f>'[1]ΠΙΝΑΚΑΣ Α ΓΣΙΟ ΚΟΝΤΑΡΙΩΤΙΣΣΑΣ'!U10</f>
        <v>-3</v>
      </c>
      <c r="AA3" s="19">
        <f>'[1]ΠΙΝΑΚΑΣ Α ΓΕΛ ΚΟΝΤΑΡΙΩΤΙΣΣΑΣ'!U10</f>
        <v>0</v>
      </c>
      <c r="AB3" s="16">
        <f>'[1]ΠΙΝΑΚΑΣ Α ΓΣΙΟ ΑΛΩΝΙΩΝ'!U10</f>
        <v>-14</v>
      </c>
      <c r="AC3" s="17">
        <f>'[1]ΠΙΝΑΚΑΣ Α ΓΣΙΟ ΜΑΚΡΥΓΙΑΛΟΥ'!U10</f>
        <v>-17</v>
      </c>
      <c r="AD3" s="17">
        <f>'[1]ΠΙΝΑΚΑΣ Α ΓΣΙΟ ΑΙΓΙΝΙΟΥ'!U10</f>
        <v>0</v>
      </c>
      <c r="AE3" s="17">
        <f>'[1]ΠΙΝΑΚΑΣ Α ΓΕΛ ΑΙΓΙΝΙΟΥ'!U10</f>
        <v>0</v>
      </c>
      <c r="AF3" s="17">
        <f>'[1]ΠΙΝΑΚΑΣ Α ΕΠΑΛ ΑΙΓΙΝΙΟΥ'!U10</f>
        <v>1</v>
      </c>
      <c r="AG3" s="17">
        <f>'[1]ΠΙΝΑΚΑΣ Α ΓΣΙΟ ΚΟΛΙΝΔΡΟΥ'!U10</f>
        <v>1</v>
      </c>
      <c r="AH3" s="19">
        <f>'[1]ΠΙΝΑΚΑΣ Α ΓΕΛ ΚΟΛΙΝΔΡΟΥ'!U10</f>
        <v>-5</v>
      </c>
      <c r="AI3" s="16">
        <f>'[1]ΠΙΝΑΚΑΣ Α ΓΣΙΟ ΠΛΑΤΑΜΩΝΑ'!U10</f>
        <v>1</v>
      </c>
      <c r="AJ3" s="17">
        <f>'[1]ΠΙΝΑΚΑΣ Α ΓΣΙΟ ΛΕΠΤΟΚΑΡΥΑΣ'!U10</f>
        <v>-1</v>
      </c>
      <c r="AK3" s="17">
        <f>'[1]ΠΙΝΑΚΑΣ Α ΓΕΛ ΛΕΠΤΟΚΑΡΥΑΣ'!U10</f>
        <v>0</v>
      </c>
      <c r="AL3" s="17">
        <f>'[1]ΠΙΝΑΚΑΣ Α ΓΣΙΟ ΛΙΤΟΧΩΡΟΥ'!U10</f>
        <v>-19</v>
      </c>
      <c r="AM3" s="19">
        <f>'[1]ΠΙΝΑΚΑΣ Α ΓΕΛ ΛΙΤΟΧΩΡΟΥ'!U10</f>
        <v>0</v>
      </c>
      <c r="AN3" s="20">
        <f t="shared" ref="AN3:AN16" si="0">SUM(C3:AM3)</f>
        <v>-195</v>
      </c>
      <c r="AO3" s="12" t="b">
        <f t="shared" ref="AO3:AO66" si="1">AND(C3=0,D3=0,E3=0,F3=0,G3=0,H3=0,I3=0,J3=0,K3=0,L3=0,M3=0,N3=0,O3=0,P3=0,Q3=0,R3=0,S3=0,T3=0,U3=0,V3=0,W3=0,X3=0,Y3=0,Z3=0,AA3=0,AB3=0,AC3=0,AD3=0,AE3=0,AF3=0,AG3=0,AH3=0,AI3=0,AJ3=0,AK3=0,AL3=0,AM3=0,Z3=0)</f>
        <v>0</v>
      </c>
      <c r="AP3" s="19">
        <v>-8</v>
      </c>
      <c r="AQ3" s="13">
        <f t="shared" ref="AQ3:AQ66" si="2">SUM(C3:AM3)+AP3</f>
        <v>-203</v>
      </c>
    </row>
    <row r="4" spans="1:43" ht="16.5" thickTop="1" thickBot="1" x14ac:dyDescent="0.3">
      <c r="A4" s="14" t="s">
        <v>45</v>
      </c>
      <c r="B4" s="21" t="s">
        <v>46</v>
      </c>
      <c r="C4" s="16">
        <f>'[1]ΠΙΝΑΚΑΣ Α 1Γ'!U11</f>
        <v>0</v>
      </c>
      <c r="D4" s="17">
        <f>'[1]ΠΙΝΑΚΑΣ Α 1ΓΕΛ'!U11</f>
        <v>-11</v>
      </c>
      <c r="E4" s="17">
        <f>'[1]ΠΙΝΑΚΑΣ Α 2Γ'!U11</f>
        <v>8</v>
      </c>
      <c r="F4" s="17">
        <f>'[1]ΠΙΝΑΚΑΣ Α 2ΓΕΛ'!U11</f>
        <v>0</v>
      </c>
      <c r="G4" s="17">
        <f>'[1]ΠΙΝΑΚΑΣ Α 3Γ'!U11</f>
        <v>-8</v>
      </c>
      <c r="H4" s="17">
        <f>'[1]ΠΙΝΑΚΑΣ Α 3ΓΕΛ'!U11</f>
        <v>0</v>
      </c>
      <c r="I4" s="17">
        <f>'[1]ΠΙΝΑΚΑΣ Α 4Γ'!U11</f>
        <v>-8</v>
      </c>
      <c r="J4" s="17">
        <f>'[1]ΠΙΝΑΚΑΣ Α 4ΓΕΛ'!U11</f>
        <v>-6</v>
      </c>
      <c r="K4" s="18">
        <f>'[1]ΠΙΝΑΚΑΣ Α 5Γ'!U11</f>
        <v>2</v>
      </c>
      <c r="L4" s="22">
        <f>'[1]ΠΙΝΑΚΑΣ Α 5ΓΕΛ'!U11</f>
        <v>-6</v>
      </c>
      <c r="M4" s="17">
        <f>'[1]ΠΙΝΑΚΑΣ Α 6Γ'!U11</f>
        <v>0</v>
      </c>
      <c r="N4" s="17">
        <f>'[1]ΠΙΝΑΚΑΣ Α 7Γ'!U11</f>
        <v>-12</v>
      </c>
      <c r="O4" s="17">
        <f>'[1]ΠΙΝΑΚΑΣ Α ΕΣΠ Γ'!U11</f>
        <v>11</v>
      </c>
      <c r="P4" s="17">
        <f>'[1]ΠΙΝΑΚΑΣ Α ΕΣΠ ΓΕΛ'!U11</f>
        <v>2</v>
      </c>
      <c r="Q4" s="17">
        <f>'[1]ΠΙΝΑΚΑΣ Α 1ΕΠΑΛ'!U11</f>
        <v>-9</v>
      </c>
      <c r="R4" s="17">
        <f>'[1]ΠΙΝΑΚΑΣ Α 2ΕΠΑΛ'!U11</f>
        <v>0</v>
      </c>
      <c r="S4" s="17">
        <f>'[1]ΠΙΝΑΚΑΣ Α ΕΣΠ ΕΠΑΛ'!U11</f>
        <v>-6</v>
      </c>
      <c r="T4" s="17">
        <f>'[1]ΠΙΝΑΚΑΣ Α ΓΣΙΟ ΠΕΡΙΣΤΑΣΗΣ'!U11</f>
        <v>0</v>
      </c>
      <c r="U4" s="17">
        <f>'[1]ΠΙΝΑΚΑΣ Α ΓΣΙΟ ΚΟΡΙΝΟΥ'!U11</f>
        <v>-5</v>
      </c>
      <c r="V4" s="17">
        <f>'[1]ΠΙΝΑΚΑΣ Α ΓΕΛ ΚΟΡΙΝΟΥ'!U11</f>
        <v>7</v>
      </c>
      <c r="W4" s="17">
        <f>'[1]ΠΙΝΑΚΑΣ Α ΓΣΙΟ Κ. ΜΗΛΙΑΣ'!U11</f>
        <v>0</v>
      </c>
      <c r="X4" s="17">
        <f>'[1]ΠΙΝΑΚΑΣ Α ΓΕΛ Κ. ΜΗΛΙΑΣ'!U11</f>
        <v>-6</v>
      </c>
      <c r="Y4" s="17">
        <f>'[1]ΠΙΝΑΚΑΣ Α ΓΣΙΟ ΡΗΤΙΝΗΣ'!U11</f>
        <v>0</v>
      </c>
      <c r="Z4" s="17">
        <f>'[1]ΠΙΝΑΚΑΣ Α ΓΣΙΟ ΚΟΝΤΑΡΙΩΤΙΣΣΑΣ'!U11</f>
        <v>-12</v>
      </c>
      <c r="AA4" s="19">
        <f>'[1]ΠΙΝΑΚΑΣ Α ΓΕΛ ΚΟΝΤΑΡΙΩΤΙΣΣΑΣ'!U11</f>
        <v>0</v>
      </c>
      <c r="AB4" s="16">
        <f>'[1]ΠΙΝΑΚΑΣ Α ΓΣΙΟ ΑΛΩΝΙΩΝ'!U11</f>
        <v>-8</v>
      </c>
      <c r="AC4" s="17">
        <f>'[1]ΠΙΝΑΚΑΣ Α ΓΣΙΟ ΜΑΚΡΥΓΙΑΛΟΥ'!U11</f>
        <v>7</v>
      </c>
      <c r="AD4" s="17">
        <f>'[1]ΠΙΝΑΚΑΣ Α ΓΣΙΟ ΑΙΓΙΝΙΟΥ'!U11</f>
        <v>11</v>
      </c>
      <c r="AE4" s="17">
        <f>'[1]ΠΙΝΑΚΑΣ Α ΓΕΛ ΑΙΓΙΝΙΟΥ'!U11</f>
        <v>-11</v>
      </c>
      <c r="AF4" s="17">
        <f>'[1]ΠΙΝΑΚΑΣ Α ΕΠΑΛ ΑΙΓΙΝΙΟΥ'!U11</f>
        <v>7</v>
      </c>
      <c r="AG4" s="17">
        <f>'[1]ΠΙΝΑΚΑΣ Α ΓΣΙΟ ΚΟΛΙΝΔΡΟΥ'!U11</f>
        <v>4</v>
      </c>
      <c r="AH4" s="19">
        <f>'[1]ΠΙΝΑΚΑΣ Α ΓΕΛ ΚΟΛΙΝΔΡΟΥ'!U11</f>
        <v>6</v>
      </c>
      <c r="AI4" s="16">
        <f>'[1]ΠΙΝΑΚΑΣ Α ΓΣΙΟ ΠΛΑΤΑΜΩΝΑ'!U11</f>
        <v>-4</v>
      </c>
      <c r="AJ4" s="17">
        <f>'[1]ΠΙΝΑΚΑΣ Α ΓΣΙΟ ΛΕΠΤΟΚΑΡΥΑΣ'!U11</f>
        <v>-4</v>
      </c>
      <c r="AK4" s="17">
        <f>'[1]ΠΙΝΑΚΑΣ Α ΓΕΛ ΛΕΠΤΟΚΑΡΥΑΣ'!U11</f>
        <v>-5</v>
      </c>
      <c r="AL4" s="17">
        <f>'[1]ΠΙΝΑΚΑΣ Α ΓΣΙΟ ΛΙΤΟΧΩΡΟΥ'!U11</f>
        <v>1</v>
      </c>
      <c r="AM4" s="19">
        <f>'[1]ΠΙΝΑΚΑΣ Α ΓΕΛ ΛΙΤΟΧΩΡΟΥ'!U11</f>
        <v>-4</v>
      </c>
      <c r="AN4" s="20">
        <f t="shared" si="0"/>
        <v>-59</v>
      </c>
      <c r="AO4" s="12" t="b">
        <f t="shared" si="1"/>
        <v>0</v>
      </c>
      <c r="AP4" s="19">
        <v>-7</v>
      </c>
      <c r="AQ4" s="13">
        <f t="shared" si="2"/>
        <v>-66</v>
      </c>
    </row>
    <row r="5" spans="1:43" ht="16.5" thickTop="1" thickBot="1" x14ac:dyDescent="0.3">
      <c r="A5" s="14" t="s">
        <v>47</v>
      </c>
      <c r="B5" s="15" t="s">
        <v>48</v>
      </c>
      <c r="C5" s="16">
        <f>'[1]ΠΙΝΑΚΑΣ Α 1Γ'!U12</f>
        <v>0</v>
      </c>
      <c r="D5" s="17">
        <f>'[1]ΠΙΝΑΚΑΣ Α 1ΓΕΛ'!U12</f>
        <v>-5</v>
      </c>
      <c r="E5" s="17">
        <f>'[1]ΠΙΝΑΚΑΣ Α 2Γ'!U12</f>
        <v>-6</v>
      </c>
      <c r="F5" s="17">
        <f>'[1]ΠΙΝΑΚΑΣ Α 2ΓΕΛ'!U12</f>
        <v>-5</v>
      </c>
      <c r="G5" s="17">
        <f>'[1]ΠΙΝΑΚΑΣ Α 3Γ'!U12</f>
        <v>18</v>
      </c>
      <c r="H5" s="17">
        <f>'[1]ΠΙΝΑΚΑΣ Α 3ΓΕΛ'!U12</f>
        <v>-2</v>
      </c>
      <c r="I5" s="17">
        <f>'[1]ΠΙΝΑΚΑΣ Α 4Γ'!U12</f>
        <v>6</v>
      </c>
      <c r="J5" s="17">
        <f>'[1]ΠΙΝΑΚΑΣ Α 4ΓΕΛ'!U12</f>
        <v>-6</v>
      </c>
      <c r="K5" s="18">
        <f>'[1]ΠΙΝΑΚΑΣ Α 5Γ'!U12</f>
        <v>-6</v>
      </c>
      <c r="L5" s="17">
        <f>'[1]ΠΙΝΑΚΑΣ Α 5ΓΕΛ'!U12</f>
        <v>5</v>
      </c>
      <c r="M5" s="17">
        <f>'[1]ΠΙΝΑΚΑΣ Α 6Γ'!U12</f>
        <v>-6</v>
      </c>
      <c r="N5" s="17">
        <f>'[1]ΠΙΝΑΚΑΣ Α 7Γ'!U12</f>
        <v>-2</v>
      </c>
      <c r="O5" s="17">
        <f>'[1]ΠΙΝΑΚΑΣ Α ΕΣΠ Γ'!U12</f>
        <v>0</v>
      </c>
      <c r="P5" s="17">
        <f>'[1]ΠΙΝΑΚΑΣ Α ΕΣΠ ΓΕΛ'!U12</f>
        <v>0</v>
      </c>
      <c r="Q5" s="17">
        <f>'[1]ΠΙΝΑΚΑΣ Α 1ΕΠΑΛ'!U12</f>
        <v>0</v>
      </c>
      <c r="R5" s="17">
        <f>'[1]ΠΙΝΑΚΑΣ Α 2ΕΠΑΛ'!U12</f>
        <v>0</v>
      </c>
      <c r="S5" s="17">
        <f>'[1]ΠΙΝΑΚΑΣ Α ΕΣΠ ΕΠΑΛ'!U12</f>
        <v>0</v>
      </c>
      <c r="T5" s="17">
        <f>'[1]ΠΙΝΑΚΑΣ Α ΓΣΙΟ ΠΕΡΙΣΤΑΣΗΣ'!U12</f>
        <v>-2</v>
      </c>
      <c r="U5" s="17">
        <f>'[1]ΠΙΝΑΚΑΣ Α ΓΣΙΟ ΚΟΡΙΝΟΥ'!U12</f>
        <v>-2</v>
      </c>
      <c r="V5" s="17">
        <f>'[1]ΠΙΝΑΚΑΣ Α ΓΕΛ ΚΟΡΙΝΟΥ'!U12</f>
        <v>0</v>
      </c>
      <c r="W5" s="17">
        <f>'[1]ΠΙΝΑΚΑΣ Α ΓΣΙΟ Κ. ΜΗΛΙΑΣ'!U12</f>
        <v>-2</v>
      </c>
      <c r="X5" s="17">
        <f>'[1]ΠΙΝΑΚΑΣ Α ΓΕΛ Κ. ΜΗΛΙΑΣ'!U12</f>
        <v>0</v>
      </c>
      <c r="Y5" s="17">
        <f>'[1]ΠΙΝΑΚΑΣ Α ΓΣΙΟ ΡΗΤΙΝΗΣ'!U12</f>
        <v>0</v>
      </c>
      <c r="Z5" s="17">
        <f>'[1]ΠΙΝΑΚΑΣ Α ΓΣΙΟ ΚΟΝΤΑΡΙΩΤΙΣΣΑΣ'!U12</f>
        <v>2</v>
      </c>
      <c r="AA5" s="19">
        <f>'[1]ΠΙΝΑΚΑΣ Α ΓΕΛ ΚΟΝΤΑΡΙΩΤΙΣΣΑΣ'!U12</f>
        <v>-1</v>
      </c>
      <c r="AB5" s="16">
        <f>'[1]ΠΙΝΑΚΑΣ Α ΓΣΙΟ ΑΛΩΝΙΩΝ'!U12</f>
        <v>-2</v>
      </c>
      <c r="AC5" s="17">
        <f>'[1]ΠΙΝΑΚΑΣ Α ΓΣΙΟ ΜΑΚΡΥΓΙΑΛΟΥ'!U12</f>
        <v>0</v>
      </c>
      <c r="AD5" s="17">
        <f>'[1]ΠΙΝΑΚΑΣ Α ΓΣΙΟ ΑΙΓΙΝΙΟΥ'!U12</f>
        <v>4</v>
      </c>
      <c r="AE5" s="17">
        <f>'[1]ΠΙΝΑΚΑΣ Α ΓΕΛ ΑΙΓΙΝΙΟΥ'!U12</f>
        <v>-3</v>
      </c>
      <c r="AF5" s="17">
        <f>'[1]ΠΙΝΑΚΑΣ Α ΕΠΑΛ ΑΙΓΙΝΙΟΥ'!U12</f>
        <v>0</v>
      </c>
      <c r="AG5" s="17">
        <f>'[1]ΠΙΝΑΚΑΣ Α ΓΣΙΟ ΚΟΛΙΝΔΡΟΥ'!U12</f>
        <v>0</v>
      </c>
      <c r="AH5" s="19">
        <f>'[1]ΠΙΝΑΚΑΣ Α ΓΕΛ ΚΟΛΙΝΔΡΟΥ'!U12</f>
        <v>-2</v>
      </c>
      <c r="AI5" s="16">
        <f>'[1]ΠΙΝΑΚΑΣ Α ΓΣΙΟ ΠΛΑΤΑΜΩΝΑ'!U12</f>
        <v>0</v>
      </c>
      <c r="AJ5" s="17">
        <f>'[1]ΠΙΝΑΚΑΣ Α ΓΣΙΟ ΛΕΠΤΟΚΑΡΥΑΣ'!U12</f>
        <v>0</v>
      </c>
      <c r="AK5" s="17">
        <f>'[1]ΠΙΝΑΚΑΣ Α ΓΕΛ ΛΕΠΤΟΚΑΡΥΑΣ'!U12</f>
        <v>0</v>
      </c>
      <c r="AL5" s="17">
        <f>'[1]ΠΙΝΑΚΑΣ Α ΓΣΙΟ ΛΙΤΟΧΩΡΟΥ'!U12</f>
        <v>-8</v>
      </c>
      <c r="AM5" s="19">
        <f>'[1]ΠΙΝΑΚΑΣ Α ΓΕΛ ΛΙΤΟΧΩΡΟΥ'!U12</f>
        <v>-7</v>
      </c>
      <c r="AN5" s="20">
        <f t="shared" si="0"/>
        <v>-32</v>
      </c>
      <c r="AO5" s="12" t="b">
        <f t="shared" si="1"/>
        <v>0</v>
      </c>
      <c r="AP5" s="19"/>
      <c r="AQ5" s="13">
        <f t="shared" si="2"/>
        <v>-32</v>
      </c>
    </row>
    <row r="6" spans="1:43" ht="16.5" thickTop="1" thickBot="1" x14ac:dyDescent="0.3">
      <c r="A6" s="14" t="s">
        <v>49</v>
      </c>
      <c r="B6" s="21" t="s">
        <v>50</v>
      </c>
      <c r="C6" s="16">
        <f>'[1]ΠΙΝΑΚΑΣ Α 1Γ'!U13</f>
        <v>0</v>
      </c>
      <c r="D6" s="17">
        <f>'[1]ΠΙΝΑΚΑΣ Α 1ΓΕΛ'!U13</f>
        <v>1</v>
      </c>
      <c r="E6" s="17">
        <f>'[1]ΠΙΝΑΚΑΣ Α 2Γ'!U13</f>
        <v>-4</v>
      </c>
      <c r="F6" s="17">
        <f>'[1]ΠΙΝΑΚΑΣ Α 2ΓΕΛ'!U13</f>
        <v>4</v>
      </c>
      <c r="G6" s="17">
        <f>'[1]ΠΙΝΑΚΑΣ Α 3Γ'!U13</f>
        <v>2</v>
      </c>
      <c r="H6" s="17">
        <f>'[1]ΠΙΝΑΚΑΣ Α 3ΓΕΛ'!U13</f>
        <v>5</v>
      </c>
      <c r="I6" s="17">
        <f>'[1]ΠΙΝΑΚΑΣ Α 4Γ'!U13</f>
        <v>-12</v>
      </c>
      <c r="J6" s="17">
        <f>'[1]ΠΙΝΑΚΑΣ Α 4ΓΕΛ'!U13</f>
        <v>-1</v>
      </c>
      <c r="K6" s="18">
        <f>'[1]ΠΙΝΑΚΑΣ Α 5Γ'!U13</f>
        <v>8</v>
      </c>
      <c r="L6" s="17">
        <f>'[1]ΠΙΝΑΚΑΣ Α 5ΓΕΛ'!U13</f>
        <v>3</v>
      </c>
      <c r="M6" s="17">
        <f>'[1]ΠΙΝΑΚΑΣ Α 6Γ'!U13</f>
        <v>-8</v>
      </c>
      <c r="N6" s="17">
        <f>'[1]ΠΙΝΑΚΑΣ Α 7Γ'!U13</f>
        <v>0</v>
      </c>
      <c r="O6" s="17">
        <f>'[1]ΠΙΝΑΚΑΣ Α ΕΣΠ Γ'!U13</f>
        <v>12</v>
      </c>
      <c r="P6" s="17">
        <f>'[1]ΠΙΝΑΚΑΣ Α ΕΣΠ ΓΕΛ'!U13</f>
        <v>-4</v>
      </c>
      <c r="Q6" s="17">
        <f>'[1]ΠΙΝΑΚΑΣ Α 1ΕΠΑΛ'!U13</f>
        <v>-10</v>
      </c>
      <c r="R6" s="17">
        <f>'[1]ΠΙΝΑΚΑΣ Α 2ΕΠΑΛ'!U13</f>
        <v>-4</v>
      </c>
      <c r="S6" s="17">
        <f>'[1]ΠΙΝΑΚΑΣ Α ΕΣΠ ΕΠΑΛ'!U13</f>
        <v>-8</v>
      </c>
      <c r="T6" s="17">
        <f>'[1]ΠΙΝΑΚΑΣ Α ΓΣΙΟ ΠΕΡΙΣΤΑΣΗΣ'!U13</f>
        <v>-6</v>
      </c>
      <c r="U6" s="17">
        <f>'[1]ΠΙΝΑΚΑΣ Α ΓΣΙΟ ΚΟΡΙΝΟΥ'!U13</f>
        <v>4</v>
      </c>
      <c r="V6" s="17">
        <f>'[1]ΠΙΝΑΚΑΣ Α ΓΕΛ ΚΟΡΙΝΟΥ'!U13</f>
        <v>8</v>
      </c>
      <c r="W6" s="17">
        <f>'[1]ΠΙΝΑΚΑΣ Α ΓΣΙΟ Κ. ΜΗΛΙΑΣ'!U13</f>
        <v>8</v>
      </c>
      <c r="X6" s="17">
        <f>'[1]ΠΙΝΑΚΑΣ Α ΓΕΛ Κ. ΜΗΛΙΑΣ'!U13</f>
        <v>-8</v>
      </c>
      <c r="Y6" s="17">
        <f>'[1]ΠΙΝΑΚΑΣ Α ΓΣΙΟ ΡΗΤΙΝΗΣ'!U13</f>
        <v>0</v>
      </c>
      <c r="Z6" s="17">
        <f>'[1]ΠΙΝΑΚΑΣ Α ΓΣΙΟ ΚΟΝΤΑΡΙΩΤΙΣΣΑΣ'!U13</f>
        <v>-6</v>
      </c>
      <c r="AA6" s="19">
        <f>'[1]ΠΙΝΑΚΑΣ Α ΓΕΛ ΚΟΝΤΑΡΙΩΤΙΣΣΑΣ'!U13</f>
        <v>-1</v>
      </c>
      <c r="AB6" s="40">
        <f>'[1]ΠΙΝΑΚΑΣ Α ΓΣΙΟ ΑΛΩΝΙΩΝ'!U13</f>
        <v>-6</v>
      </c>
      <c r="AC6" s="17">
        <f>'[1]ΠΙΝΑΚΑΣ Α ΓΣΙΟ ΜΑΚΡΥΓΙΑΛΟΥ'!U13</f>
        <v>0</v>
      </c>
      <c r="AD6" s="17">
        <f>'[1]ΠΙΝΑΚΑΣ Α ΓΣΙΟ ΑΙΓΙΝΙΟΥ'!U13</f>
        <v>0</v>
      </c>
      <c r="AE6" s="17">
        <f>'[1]ΠΙΝΑΚΑΣ Α ΓΕΛ ΑΙΓΙΝΙΟΥ'!U13</f>
        <v>0</v>
      </c>
      <c r="AF6" s="17">
        <f>'[1]ΠΙΝΑΚΑΣ Α ΕΠΑΛ ΑΙΓΙΝΙΟΥ'!U13</f>
        <v>-12</v>
      </c>
      <c r="AG6" s="17">
        <f>'[1]ΠΙΝΑΚΑΣ Α ΓΣΙΟ ΚΟΛΙΝΔΡΟΥ'!U13</f>
        <v>10</v>
      </c>
      <c r="AH6" s="19">
        <f>'[1]ΠΙΝΑΚΑΣ Α ΓΕΛ ΚΟΛΙΝΔΡΟΥ'!U13</f>
        <v>-10</v>
      </c>
      <c r="AI6" s="16">
        <f>'[1]ΠΙΝΑΚΑΣ Α ΓΣΙΟ ΠΛΑΤΑΜΩΝΑ'!U13</f>
        <v>0</v>
      </c>
      <c r="AJ6" s="17">
        <f>'[1]ΠΙΝΑΚΑΣ Α ΓΣΙΟ ΛΕΠΤΟΚΑΡΥΑΣ'!U13</f>
        <v>4</v>
      </c>
      <c r="AK6" s="17">
        <f>'[1]ΠΙΝΑΚΑΣ Α ΓΕΛ ΛΕΠΤΟΚΑΡΥΑΣ'!U13</f>
        <v>-1</v>
      </c>
      <c r="AL6" s="17">
        <f>'[1]ΠΙΝΑΚΑΣ Α ΓΣΙΟ ΛΙΤΟΧΩΡΟΥ'!U13</f>
        <v>-2</v>
      </c>
      <c r="AM6" s="19">
        <f>'[1]ΠΙΝΑΚΑΣ Α ΓΕΛ ΛΙΤΟΧΩΡΟΥ'!U13</f>
        <v>0</v>
      </c>
      <c r="AN6" s="20">
        <f t="shared" si="0"/>
        <v>-34</v>
      </c>
      <c r="AO6" s="12" t="b">
        <f t="shared" si="1"/>
        <v>0</v>
      </c>
      <c r="AP6" s="19"/>
      <c r="AQ6" s="13">
        <f t="shared" si="2"/>
        <v>-34</v>
      </c>
    </row>
    <row r="7" spans="1:43" ht="16.5" thickTop="1" thickBot="1" x14ac:dyDescent="0.3">
      <c r="A7" s="14" t="s">
        <v>51</v>
      </c>
      <c r="B7" s="15" t="s">
        <v>52</v>
      </c>
      <c r="C7" s="16">
        <f>'[1]ΠΙΝΑΚΑΣ Α 1Γ'!U14</f>
        <v>0</v>
      </c>
      <c r="D7" s="17">
        <f>'[1]ΠΙΝΑΚΑΣ Α 1ΓΕΛ'!U14</f>
        <v>-10</v>
      </c>
      <c r="E7" s="17">
        <f>'[1]ΠΙΝΑΚΑΣ Α 2Γ'!U14</f>
        <v>6</v>
      </c>
      <c r="F7" s="17">
        <f>'[1]ΠΙΝΑΚΑΣ Α 2ΓΕΛ'!U14</f>
        <v>8</v>
      </c>
      <c r="G7" s="17">
        <f>'[1]ΠΙΝΑΚΑΣ Α 3Γ'!U14</f>
        <v>0</v>
      </c>
      <c r="H7" s="17">
        <f>'[1]ΠΙΝΑΚΑΣ Α 3ΓΕΛ'!U14</f>
        <v>-12</v>
      </c>
      <c r="I7" s="17">
        <f>'[1]ΠΙΝΑΚΑΣ Α 4Γ'!U14</f>
        <v>12</v>
      </c>
      <c r="J7" s="17">
        <f>'[1]ΠΙΝΑΚΑΣ Α 4ΓΕΛ'!U14</f>
        <v>-12</v>
      </c>
      <c r="K7" s="18">
        <f>'[1]ΠΙΝΑΚΑΣ Α 5Γ'!U14</f>
        <v>-4</v>
      </c>
      <c r="L7" s="17">
        <f>'[1]ΠΙΝΑΚΑΣ Α 5ΓΕΛ'!U14</f>
        <v>-11</v>
      </c>
      <c r="M7" s="17">
        <f>'[1]ΠΙΝΑΚΑΣ Α 6Γ'!U14</f>
        <v>3</v>
      </c>
      <c r="N7" s="23">
        <f>'[1]ΠΙΝΑΚΑΣ Α 7Γ'!U14</f>
        <v>-6</v>
      </c>
      <c r="O7" s="17">
        <f>'[1]ΠΙΝΑΚΑΣ Α ΕΣΠ Γ'!U14</f>
        <v>0</v>
      </c>
      <c r="P7" s="17">
        <f>'[1]ΠΙΝΑΚΑΣ Α ΕΣΠ ΓΕΛ'!U14</f>
        <v>0</v>
      </c>
      <c r="Q7" s="17">
        <f>'[1]ΠΙΝΑΚΑΣ Α 1ΕΠΑΛ'!U14</f>
        <v>0</v>
      </c>
      <c r="R7" s="17">
        <f>'[1]ΠΙΝΑΚΑΣ Α 2ΕΠΑΛ'!U14</f>
        <v>-4</v>
      </c>
      <c r="S7" s="17">
        <f>'[1]ΠΙΝΑΚΑΣ Α ΕΣΠ ΕΠΑΛ'!U14</f>
        <v>0</v>
      </c>
      <c r="T7" s="17">
        <f>'[1]ΠΙΝΑΚΑΣ Α ΓΣΙΟ ΠΕΡΙΣΤΑΣΗΣ'!U14</f>
        <v>0</v>
      </c>
      <c r="U7" s="17">
        <f>'[1]ΠΙΝΑΚΑΣ Α ΓΣΙΟ ΚΟΡΙΝΟΥ'!U14</f>
        <v>6</v>
      </c>
      <c r="V7" s="17">
        <f>'[1]ΠΙΝΑΚΑΣ Α ΓΕΛ ΚΟΡΙΝΟΥ'!U14</f>
        <v>-6</v>
      </c>
      <c r="W7" s="17">
        <f>'[1]ΠΙΝΑΚΑΣ Α ΓΣΙΟ Κ. ΜΗΛΙΑΣ'!U14</f>
        <v>10</v>
      </c>
      <c r="X7" s="17">
        <f>'[1]ΠΙΝΑΚΑΣ Α ΓΕΛ Κ. ΜΗΛΙΑΣ'!U14</f>
        <v>-5</v>
      </c>
      <c r="Y7" s="17">
        <f>'[1]ΠΙΝΑΚΑΣ Α ΓΣΙΟ ΡΗΤΙΝΗΣ'!U14</f>
        <v>-6</v>
      </c>
      <c r="Z7" s="17">
        <f>'[1]ΠΙΝΑΚΑΣ Α ΓΣΙΟ ΚΟΝΤΑΡΙΩΤΙΣΣΑΣ'!U14</f>
        <v>0</v>
      </c>
      <c r="AA7" s="19">
        <f>'[1]ΠΙΝΑΚΑΣ Α ΓΕΛ ΚΟΝΤΑΡΙΩΤΙΣΣΑΣ'!U14</f>
        <v>0</v>
      </c>
      <c r="AB7" s="16">
        <f>'[1]ΠΙΝΑΚΑΣ Α ΓΣΙΟ ΑΛΩΝΙΩΝ'!U14</f>
        <v>-4</v>
      </c>
      <c r="AC7" s="17">
        <f>'[1]ΠΙΝΑΚΑΣ Α ΓΣΙΟ ΜΑΚΡΥΓΙΑΛΟΥ'!U14</f>
        <v>-8</v>
      </c>
      <c r="AD7" s="17">
        <f>'[1]ΠΙΝΑΚΑΣ Α ΓΣΙΟ ΑΙΓΙΝΙΟΥ'!U14</f>
        <v>10</v>
      </c>
      <c r="AE7" s="17">
        <f>'[1]ΠΙΝΑΚΑΣ Α ΓΕΛ ΑΙΓΙΝΙΟΥ'!U14</f>
        <v>-3</v>
      </c>
      <c r="AF7" s="17">
        <f>'[1]ΠΙΝΑΚΑΣ Α ΕΠΑΛ ΑΙΓΙΝΙΟΥ'!U14</f>
        <v>0</v>
      </c>
      <c r="AG7" s="17">
        <f>'[1]ΠΙΝΑΚΑΣ Α ΓΣΙΟ ΚΟΛΙΝΔΡΟΥ'!U14</f>
        <v>-8</v>
      </c>
      <c r="AH7" s="19">
        <f>'[1]ΠΙΝΑΚΑΣ Α ΓΕΛ ΚΟΛΙΝΔΡΟΥ'!U14</f>
        <v>-5</v>
      </c>
      <c r="AI7" s="16">
        <f>'[1]ΠΙΝΑΚΑΣ Α ΓΣΙΟ ΠΛΑΤΑΜΩΝΑ'!U14</f>
        <v>6</v>
      </c>
      <c r="AJ7" s="17">
        <f>'[1]ΠΙΝΑΚΑΣ Α ΓΣΙΟ ΛΕΠΤΟΚΑΡΥΑΣ'!U14</f>
        <v>6</v>
      </c>
      <c r="AK7" s="17">
        <f>'[1]ΠΙΝΑΚΑΣ Α ΓΕΛ ΛΕΠΤΟΚΑΡΥΑΣ'!U14</f>
        <v>-8</v>
      </c>
      <c r="AL7" s="17">
        <f>'[1]ΠΙΝΑΚΑΣ Α ΓΣΙΟ ΛΙΤΟΧΩΡΟΥ'!U14</f>
        <v>4</v>
      </c>
      <c r="AM7" s="19">
        <f>'[1]ΠΙΝΑΚΑΣ Α ΓΕΛ ΛΙΤΟΧΩΡΟΥ'!U14</f>
        <v>-6</v>
      </c>
      <c r="AN7" s="20">
        <f t="shared" si="0"/>
        <v>-47</v>
      </c>
      <c r="AO7" s="12" t="b">
        <f t="shared" si="1"/>
        <v>0</v>
      </c>
      <c r="AP7" s="19">
        <v>8</v>
      </c>
      <c r="AQ7" s="13">
        <f t="shared" si="2"/>
        <v>-39</v>
      </c>
    </row>
    <row r="8" spans="1:43" ht="16.5" thickTop="1" thickBot="1" x14ac:dyDescent="0.3">
      <c r="A8" s="14" t="s">
        <v>53</v>
      </c>
      <c r="B8" s="21" t="s">
        <v>54</v>
      </c>
      <c r="C8" s="16">
        <f>'[1]ΠΙΝΑΚΑΣ Α 1Γ'!U15</f>
        <v>9</v>
      </c>
      <c r="D8" s="17">
        <f>'[1]ΠΙΝΑΚΑΣ Α 1ΓΕΛ'!U15</f>
        <v>0</v>
      </c>
      <c r="E8" s="17">
        <f>'[1]ΠΙΝΑΚΑΣ Α 2Γ'!U15</f>
        <v>9</v>
      </c>
      <c r="F8" s="17">
        <f>'[1]ΠΙΝΑΚΑΣ Α 2ΓΕΛ'!U15</f>
        <v>0</v>
      </c>
      <c r="G8" s="17">
        <f>'[1]ΠΙΝΑΚΑΣ Α 3Γ'!U15</f>
        <v>0</v>
      </c>
      <c r="H8" s="17">
        <f>'[1]ΠΙΝΑΚΑΣ Α 3ΓΕΛ'!U15</f>
        <v>0</v>
      </c>
      <c r="I8" s="17">
        <f>'[1]ΠΙΝΑΚΑΣ Α 4Γ'!U15</f>
        <v>0</v>
      </c>
      <c r="J8" s="17">
        <f>'[1]ΠΙΝΑΚΑΣ Α 4ΓΕΛ'!U15</f>
        <v>0</v>
      </c>
      <c r="K8" s="18">
        <f>'[1]ΠΙΝΑΚΑΣ Α 5Γ'!U15</f>
        <v>7</v>
      </c>
      <c r="L8" s="17">
        <f>'[1]ΠΙΝΑΚΑΣ Α 5ΓΕΛ'!U15</f>
        <v>0</v>
      </c>
      <c r="M8" s="17">
        <f>'[1]ΠΙΝΑΚΑΣ Α 6Γ'!U15</f>
        <v>-13</v>
      </c>
      <c r="N8" s="17">
        <f>'[1]ΠΙΝΑΚΑΣ Α 7Γ'!U15</f>
        <v>9</v>
      </c>
      <c r="O8" s="17">
        <f>'[1]ΠΙΝΑΚΑΣ Α ΕΣΠ Γ'!U15</f>
        <v>0</v>
      </c>
      <c r="P8" s="17">
        <f>'[1]ΠΙΝΑΚΑΣ Α ΕΣΠ ΓΕΛ'!U15</f>
        <v>0</v>
      </c>
      <c r="Q8" s="17">
        <f>'[1]ΠΙΝΑΚΑΣ Α 1ΕΠΑΛ'!U15</f>
        <v>0</v>
      </c>
      <c r="R8" s="17">
        <f>'[1]ΠΙΝΑΚΑΣ Α 2ΕΠΑΛ'!U15</f>
        <v>0</v>
      </c>
      <c r="S8" s="17">
        <f>'[1]ΠΙΝΑΚΑΣ Α ΕΣΠ ΕΠΑΛ'!U15</f>
        <v>22</v>
      </c>
      <c r="T8" s="17">
        <f>'[1]ΠΙΝΑΚΑΣ Α ΓΣΙΟ ΠΕΡΙΣΤΑΣΗΣ'!U15</f>
        <v>0</v>
      </c>
      <c r="U8" s="17">
        <f>'[1]ΠΙΝΑΚΑΣ Α ΓΣΙΟ ΚΟΡΙΝΟΥ'!U15</f>
        <v>0</v>
      </c>
      <c r="V8" s="17">
        <f>'[1]ΠΙΝΑΚΑΣ Α ΓΕΛ ΚΟΡΙΝΟΥ'!U15</f>
        <v>0</v>
      </c>
      <c r="W8" s="17">
        <f>'[1]ΠΙΝΑΚΑΣ Α ΓΣΙΟ Κ. ΜΗΛΙΑΣ'!U15</f>
        <v>-6</v>
      </c>
      <c r="X8" s="17">
        <f>'[1]ΠΙΝΑΚΑΣ Α ΓΕΛ Κ. ΜΗΛΙΑΣ'!U15</f>
        <v>0</v>
      </c>
      <c r="Y8" s="17">
        <f>'[1]ΠΙΝΑΚΑΣ Α ΓΣΙΟ ΡΗΤΙΝΗΣ'!U15</f>
        <v>-3</v>
      </c>
      <c r="Z8" s="17">
        <f>'[1]ΠΙΝΑΚΑΣ Α ΓΣΙΟ ΚΟΝΤΑΡΙΩΤΙΣΣΑΣ'!U15</f>
        <v>0</v>
      </c>
      <c r="AA8" s="19">
        <f>'[1]ΠΙΝΑΚΑΣ Α ΓΕΛ ΚΟΝΤΑΡΙΩΤΙΣΣΑΣ'!U15</f>
        <v>0</v>
      </c>
      <c r="AB8" s="16">
        <f>'[1]ΠΙΝΑΚΑΣ Α ΓΣΙΟ ΑΛΩΝΙΩΝ'!U15</f>
        <v>0</v>
      </c>
      <c r="AC8" s="17">
        <f>'[1]ΠΙΝΑΚΑΣ Α ΓΣΙΟ ΜΑΚΡΥΓΙΑΛΟΥ'!U15</f>
        <v>-4</v>
      </c>
      <c r="AD8" s="17">
        <f>'[1]ΠΙΝΑΚΑΣ Α ΓΣΙΟ ΑΙΓΙΝΙΟΥ'!U15</f>
        <v>-8</v>
      </c>
      <c r="AE8" s="17">
        <f>'[1]ΠΙΝΑΚΑΣ Α ΓΕΛ ΑΙΓΙΝΙΟΥ'!U15</f>
        <v>0</v>
      </c>
      <c r="AF8" s="17">
        <f>'[1]ΠΙΝΑΚΑΣ Α ΕΠΑΛ ΑΙΓΙΝΙΟΥ'!U15</f>
        <v>0</v>
      </c>
      <c r="AG8" s="17">
        <f>'[1]ΠΙΝΑΚΑΣ Α ΓΣΙΟ ΚΟΛΙΝΔΡΟΥ'!U15</f>
        <v>-4</v>
      </c>
      <c r="AH8" s="19">
        <f>'[1]ΠΙΝΑΚΑΣ Α ΓΕΛ ΚΟΛΙΝΔΡΟΥ'!U15</f>
        <v>0</v>
      </c>
      <c r="AI8" s="16">
        <f>'[1]ΠΙΝΑΚΑΣ Α ΓΣΙΟ ΠΛΑΤΑΜΩΝΑ'!U15</f>
        <v>-6</v>
      </c>
      <c r="AJ8" s="17">
        <f>'[1]ΠΙΝΑΚΑΣ Α ΓΣΙΟ ΛΕΠΤΟΚΑΡΥΑΣ'!U15</f>
        <v>-6</v>
      </c>
      <c r="AK8" s="17">
        <f>'[1]ΠΙΝΑΚΑΣ Α ΓΕΛ ΛΕΠΤΟΚΑΡΥΑΣ'!U15</f>
        <v>0</v>
      </c>
      <c r="AL8" s="17">
        <f>'[1]ΠΙΝΑΚΑΣ Α ΓΣΙΟ ΛΙΤΟΧΩΡΟΥ'!U15</f>
        <v>6</v>
      </c>
      <c r="AM8" s="19">
        <f>'[1]ΠΙΝΑΚΑΣ Α ΓΕΛ ΛΙΤΟΧΩΡΟΥ'!U15</f>
        <v>0</v>
      </c>
      <c r="AN8" s="20">
        <f t="shared" si="0"/>
        <v>12</v>
      </c>
      <c r="AO8" s="12" t="b">
        <f t="shared" si="1"/>
        <v>0</v>
      </c>
      <c r="AP8" s="19">
        <v>0</v>
      </c>
      <c r="AQ8" s="13">
        <f t="shared" si="2"/>
        <v>12</v>
      </c>
    </row>
    <row r="9" spans="1:43" ht="16.5" thickTop="1" thickBot="1" x14ac:dyDescent="0.3">
      <c r="A9" s="14" t="s">
        <v>55</v>
      </c>
      <c r="B9" s="21" t="s">
        <v>56</v>
      </c>
      <c r="C9" s="16">
        <f>'[1]ΠΙΝΑΚΑΣ Α 1Γ'!U16</f>
        <v>-4</v>
      </c>
      <c r="D9" s="17">
        <f>'[1]ΠΙΝΑΚΑΣ Α 1ΓΕΛ'!U16</f>
        <v>8</v>
      </c>
      <c r="E9" s="17">
        <f>'[1]ΠΙΝΑΚΑΣ Α 2Γ'!U16</f>
        <v>-2</v>
      </c>
      <c r="F9" s="17">
        <f>'[1]ΠΙΝΑΚΑΣ Α 2ΓΕΛ'!U16</f>
        <v>1</v>
      </c>
      <c r="G9" s="17">
        <f>'[1]ΠΙΝΑΚΑΣ Α 3Γ'!U16</f>
        <v>6</v>
      </c>
      <c r="H9" s="17">
        <f>'[1]ΠΙΝΑΚΑΣ Α 3ΓΕΛ'!U16</f>
        <v>6</v>
      </c>
      <c r="I9" s="17">
        <f>'[1]ΠΙΝΑΚΑΣ Α 4Γ'!U16</f>
        <v>-12</v>
      </c>
      <c r="J9" s="17">
        <f>'[1]ΠΙΝΑΚΑΣ Α 4ΓΕΛ'!U16</f>
        <v>5</v>
      </c>
      <c r="K9" s="18">
        <f>'[1]ΠΙΝΑΚΑΣ Α 5Γ'!U16</f>
        <v>-8</v>
      </c>
      <c r="L9" s="17">
        <f>'[1]ΠΙΝΑΚΑΣ Α 5ΓΕΛ'!U16</f>
        <v>3</v>
      </c>
      <c r="M9" s="17">
        <f>'[1]ΠΙΝΑΚΑΣ Α 6Γ'!U16</f>
        <v>0</v>
      </c>
      <c r="N9" s="17">
        <f>'[1]ΠΙΝΑΚΑΣ Α 7Γ'!U16</f>
        <v>-6</v>
      </c>
      <c r="O9" s="17">
        <f>'[1]ΠΙΝΑΚΑΣ Α ΕΣΠ Γ'!U16</f>
        <v>0</v>
      </c>
      <c r="P9" s="17">
        <f>'[1]ΠΙΝΑΚΑΣ Α ΕΣΠ ΓΕΛ'!U16</f>
        <v>-2</v>
      </c>
      <c r="Q9" s="17">
        <f>'[1]ΠΙΝΑΚΑΣ Α 1ΕΠΑΛ'!U16</f>
        <v>-1</v>
      </c>
      <c r="R9" s="17">
        <f>'[1]ΠΙΝΑΚΑΣ Α 2ΕΠΑΛ'!U16</f>
        <v>-3</v>
      </c>
      <c r="S9" s="17">
        <f>'[1]ΠΙΝΑΚΑΣ Α ΕΣΠ ΕΠΑΛ'!U16</f>
        <v>-2</v>
      </c>
      <c r="T9" s="17">
        <f>'[1]ΠΙΝΑΚΑΣ Α ΓΣΙΟ ΠΕΡΙΣΤΑΣΗΣ'!U16</f>
        <v>0</v>
      </c>
      <c r="U9" s="17">
        <f>'[1]ΠΙΝΑΚΑΣ Α ΓΣΙΟ ΚΟΡΙΝΟΥ'!U16</f>
        <v>0</v>
      </c>
      <c r="V9" s="17">
        <f>'[1]ΠΙΝΑΚΑΣ Α ΓΕΛ ΚΟΡΙΝΟΥ'!U16</f>
        <v>-11</v>
      </c>
      <c r="W9" s="17">
        <f>'[1]ΠΙΝΑΚΑΣ Α ΓΣΙΟ Κ. ΜΗΛΙΑΣ'!U16</f>
        <v>4</v>
      </c>
      <c r="X9" s="17">
        <f>'[1]ΠΙΝΑΚΑΣ Α ΓΕΛ Κ. ΜΗΛΙΑΣ'!U16</f>
        <v>6</v>
      </c>
      <c r="Y9" s="17">
        <f>'[1]ΠΙΝΑΚΑΣ Α ΓΣΙΟ ΡΗΤΙΝΗΣ'!U16</f>
        <v>-6</v>
      </c>
      <c r="Z9" s="17">
        <f>'[1]ΠΙΝΑΚΑΣ Α ΓΣΙΟ ΚΟΝΤΑΡΙΩΤΙΣΣΑΣ'!U16</f>
        <v>-10</v>
      </c>
      <c r="AA9" s="19">
        <f>'[1]ΠΙΝΑΚΑΣ Α ΓΕΛ ΚΟΝΤΑΡΙΩΤΙΣΣΑΣ'!U16</f>
        <v>-1</v>
      </c>
      <c r="AB9" s="16">
        <f>'[1]ΠΙΝΑΚΑΣ Α ΓΣΙΟ ΑΛΩΝΙΩΝ'!U16</f>
        <v>-6</v>
      </c>
      <c r="AC9" s="17">
        <f>'[1]ΠΙΝΑΚΑΣ Α ΓΣΙΟ ΜΑΚΡΥΓΙΑΛΟΥ'!U16</f>
        <v>-8</v>
      </c>
      <c r="AD9" s="22">
        <f>'[1]ΠΙΝΑΚΑΣ Α ΓΣΙΟ ΑΙΓΙΝΙΟΥ'!U16</f>
        <v>-18</v>
      </c>
      <c r="AE9" s="17">
        <f>'[1]ΠΙΝΑΚΑΣ Α ΓΕΛ ΑΙΓΙΝΙΟΥ'!U16</f>
        <v>4</v>
      </c>
      <c r="AF9" s="17">
        <f>'[1]ΠΙΝΑΚΑΣ Α ΕΠΑΛ ΑΙΓΙΝΙΟΥ'!U16</f>
        <v>7</v>
      </c>
      <c r="AG9" s="17">
        <f>'[1]ΠΙΝΑΚΑΣ Α ΓΣΙΟ ΚΟΛΙΝΔΡΟΥ'!U16</f>
        <v>9</v>
      </c>
      <c r="AH9" s="19">
        <f>'[1]ΠΙΝΑΚΑΣ Α ΓΕΛ ΚΟΛΙΝΔΡΟΥ'!U16</f>
        <v>-9</v>
      </c>
      <c r="AI9" s="16">
        <f>'[1]ΠΙΝΑΚΑΣ Α ΓΣΙΟ ΠΛΑΤΑΜΩΝΑ'!U16</f>
        <v>8</v>
      </c>
      <c r="AJ9" s="17">
        <f>'[1]ΠΙΝΑΚΑΣ Α ΓΣΙΟ ΛΕΠΤΟΚΑΡΥΑΣ'!U16</f>
        <v>6</v>
      </c>
      <c r="AK9" s="17">
        <f>'[1]ΠΙΝΑΚΑΣ Α ΓΕΛ ΛΕΠΤΟΚΑΡΥΑΣ'!U16</f>
        <v>6</v>
      </c>
      <c r="AL9" s="17">
        <f>'[1]ΠΙΝΑΚΑΣ Α ΓΣΙΟ ΛΙΤΟΧΩΡΟΥ'!U16</f>
        <v>0</v>
      </c>
      <c r="AM9" s="19">
        <f>'[1]ΠΙΝΑΚΑΣ Α ΓΕΛ ΛΙΤΟΧΩΡΟΥ'!U16</f>
        <v>0</v>
      </c>
      <c r="AN9" s="20">
        <f t="shared" si="0"/>
        <v>-30</v>
      </c>
      <c r="AO9" s="12" t="b">
        <f t="shared" si="1"/>
        <v>0</v>
      </c>
      <c r="AP9" s="19">
        <v>-3</v>
      </c>
      <c r="AQ9" s="13">
        <f t="shared" si="2"/>
        <v>-33</v>
      </c>
    </row>
    <row r="10" spans="1:43" ht="24" thickTop="1" thickBot="1" x14ac:dyDescent="0.3">
      <c r="A10" s="14" t="s">
        <v>57</v>
      </c>
      <c r="B10" s="21" t="s">
        <v>58</v>
      </c>
      <c r="C10" s="16">
        <f>'[1]ΠΙΝΑΚΑΣ Α 1Γ'!U17</f>
        <v>0</v>
      </c>
      <c r="D10" s="17">
        <f>'[1]ΠΙΝΑΚΑΣ Α 1ΓΕΛ'!U17</f>
        <v>0</v>
      </c>
      <c r="E10" s="17">
        <f>'[1]ΠΙΝΑΚΑΣ Α 2Γ'!U17</f>
        <v>0</v>
      </c>
      <c r="F10" s="17">
        <f>'[1]ΠΙΝΑΚΑΣ Α 2ΓΕΛ'!U17</f>
        <v>0</v>
      </c>
      <c r="G10" s="17">
        <f>'[1]ΠΙΝΑΚΑΣ Α 3Γ'!U17</f>
        <v>0</v>
      </c>
      <c r="H10" s="17">
        <f>'[1]ΠΙΝΑΚΑΣ Α 3ΓΕΛ'!U17</f>
        <v>0</v>
      </c>
      <c r="I10" s="17">
        <f>'[1]ΠΙΝΑΚΑΣ Α 4Γ'!U17</f>
        <v>0</v>
      </c>
      <c r="J10" s="17">
        <f>'[1]ΠΙΝΑΚΑΣ Α 4ΓΕΛ'!U17</f>
        <v>0</v>
      </c>
      <c r="K10" s="18">
        <f>'[1]ΠΙΝΑΚΑΣ Α 5Γ'!U17</f>
        <v>0</v>
      </c>
      <c r="L10" s="17">
        <f>'[1]ΠΙΝΑΚΑΣ Α 5ΓΕΛ'!U17</f>
        <v>0</v>
      </c>
      <c r="M10" s="17">
        <f>'[1]ΠΙΝΑΚΑΣ Α 6Γ'!U17</f>
        <v>0</v>
      </c>
      <c r="N10" s="17">
        <f>'[1]ΠΙΝΑΚΑΣ Α 7Γ'!U17</f>
        <v>0</v>
      </c>
      <c r="O10" s="17">
        <f>'[1]ΠΙΝΑΚΑΣ Α ΕΣΠ Γ'!U17</f>
        <v>0</v>
      </c>
      <c r="P10" s="17">
        <f>'[1]ΠΙΝΑΚΑΣ Α ΕΣΠ ΓΕΛ'!U17</f>
        <v>0</v>
      </c>
      <c r="Q10" s="17">
        <f>'[1]ΠΙΝΑΚΑΣ Α 1ΕΠΑΛ'!U17</f>
        <v>0</v>
      </c>
      <c r="R10" s="17">
        <f>'[1]ΠΙΝΑΚΑΣ Α 2ΕΠΑΛ'!U17</f>
        <v>0</v>
      </c>
      <c r="S10" s="17">
        <f>'[1]ΠΙΝΑΚΑΣ Α ΕΣΠ ΕΠΑΛ'!U17</f>
        <v>0</v>
      </c>
      <c r="T10" s="17">
        <f>'[1]ΠΙΝΑΚΑΣ Α ΓΣΙΟ ΠΕΡΙΣΤΑΣΗΣ'!U17</f>
        <v>0</v>
      </c>
      <c r="U10" s="17">
        <f>'[1]ΠΙΝΑΚΑΣ Α ΓΣΙΟ ΚΟΡΙΝΟΥ'!U17</f>
        <v>0</v>
      </c>
      <c r="V10" s="17">
        <f>'[1]ΠΙΝΑΚΑΣ Α ΓΕΛ ΚΟΡΙΝΟΥ'!U17</f>
        <v>0</v>
      </c>
      <c r="W10" s="17">
        <f>'[1]ΠΙΝΑΚΑΣ Α ΓΣΙΟ Κ. ΜΗΛΙΑΣ'!U17</f>
        <v>0</v>
      </c>
      <c r="X10" s="17">
        <f>'[1]ΠΙΝΑΚΑΣ Α ΓΕΛ Κ. ΜΗΛΙΑΣ'!U17</f>
        <v>0</v>
      </c>
      <c r="Y10" s="17">
        <f>'[1]ΠΙΝΑΚΑΣ Α ΓΣΙΟ ΡΗΤΙΝΗΣ'!U17</f>
        <v>0</v>
      </c>
      <c r="Z10" s="17">
        <f>'[1]ΠΙΝΑΚΑΣ Α ΓΣΙΟ ΚΟΝΤΑΡΙΩΤΙΣΣΑΣ'!U17</f>
        <v>0</v>
      </c>
      <c r="AA10" s="19">
        <f>'[1]ΠΙΝΑΚΑΣ Α ΓΕΛ ΚΟΝΤΑΡΙΩΤΙΣΣΑΣ'!U17</f>
        <v>0</v>
      </c>
      <c r="AB10" s="16">
        <f>'[1]ΠΙΝΑΚΑΣ Α ΓΣΙΟ ΑΛΩΝΙΩΝ'!U17</f>
        <v>0</v>
      </c>
      <c r="AC10" s="17">
        <f>'[1]ΠΙΝΑΚΑΣ Α ΓΣΙΟ ΜΑΚΡΥΓΙΑΛΟΥ'!U17</f>
        <v>0</v>
      </c>
      <c r="AD10" s="17">
        <f>'[1]ΠΙΝΑΚΑΣ Α ΓΣΙΟ ΑΙΓΙΝΙΟΥ'!U17</f>
        <v>0</v>
      </c>
      <c r="AE10" s="17">
        <f>'[1]ΠΙΝΑΚΑΣ Α ΓΕΛ ΑΙΓΙΝΙΟΥ'!U17</f>
        <v>0</v>
      </c>
      <c r="AF10" s="17">
        <f>'[1]ΠΙΝΑΚΑΣ Α ΕΠΑΛ ΑΙΓΙΝΙΟΥ'!U17</f>
        <v>0</v>
      </c>
      <c r="AG10" s="17">
        <f>'[1]ΠΙΝΑΚΑΣ Α ΓΣΙΟ ΚΟΛΙΝΔΡΟΥ'!U17</f>
        <v>0</v>
      </c>
      <c r="AH10" s="19">
        <f>'[1]ΠΙΝΑΚΑΣ Α ΓΕΛ ΚΟΛΙΝΔΡΟΥ'!U17</f>
        <v>0</v>
      </c>
      <c r="AI10" s="16">
        <f>'[1]ΠΙΝΑΚΑΣ Α ΓΣΙΟ ΠΛΑΤΑΜΩΝΑ'!U17</f>
        <v>0</v>
      </c>
      <c r="AJ10" s="17">
        <f>'[1]ΠΙΝΑΚΑΣ Α ΓΣΙΟ ΛΕΠΤΟΚΑΡΥΑΣ'!U17</f>
        <v>0</v>
      </c>
      <c r="AK10" s="17">
        <f>'[1]ΠΙΝΑΚΑΣ Α ΓΕΛ ΛΕΠΤΟΚΑΡΥΑΣ'!U17</f>
        <v>0</v>
      </c>
      <c r="AL10" s="17">
        <f>'[1]ΠΙΝΑΚΑΣ Α ΓΣΙΟ ΛΙΤΟΧΩΡΟΥ'!U17</f>
        <v>0</v>
      </c>
      <c r="AM10" s="19">
        <f>'[1]ΠΙΝΑΚΑΣ Α ΓΕΛ ΛΙΤΟΧΩΡΟΥ'!U17</f>
        <v>0</v>
      </c>
      <c r="AN10" s="20">
        <f t="shared" si="0"/>
        <v>0</v>
      </c>
      <c r="AO10" s="12" t="b">
        <f t="shared" si="1"/>
        <v>1</v>
      </c>
      <c r="AP10" s="19"/>
      <c r="AQ10" s="13">
        <f t="shared" si="2"/>
        <v>0</v>
      </c>
    </row>
    <row r="11" spans="1:43" ht="16.5" thickTop="1" thickBot="1" x14ac:dyDescent="0.3">
      <c r="A11" s="24" t="s">
        <v>59</v>
      </c>
      <c r="B11" s="25" t="s">
        <v>60</v>
      </c>
      <c r="C11" s="16">
        <f>'[1]ΠΙΝΑΚΑΣ Α 1Γ'!U18</f>
        <v>0</v>
      </c>
      <c r="D11" s="17">
        <f>'[1]ΠΙΝΑΚΑΣ Α 1ΓΕΛ'!U18</f>
        <v>0</v>
      </c>
      <c r="E11" s="17">
        <f>'[1]ΠΙΝΑΚΑΣ Α 2Γ'!U18</f>
        <v>0</v>
      </c>
      <c r="F11" s="17">
        <f>'[1]ΠΙΝΑΚΑΣ Α 2ΓΕΛ'!U18</f>
        <v>0</v>
      </c>
      <c r="G11" s="17">
        <f>'[1]ΠΙΝΑΚΑΣ Α 3Γ'!U18</f>
        <v>0</v>
      </c>
      <c r="H11" s="17">
        <f>'[1]ΠΙΝΑΚΑΣ Α 3ΓΕΛ'!U18</f>
        <v>0</v>
      </c>
      <c r="I11" s="17">
        <f>'[1]ΠΙΝΑΚΑΣ Α 4Γ'!U18</f>
        <v>0</v>
      </c>
      <c r="J11" s="17">
        <f>'[1]ΠΙΝΑΚΑΣ Α 4ΓΕΛ'!U18</f>
        <v>0</v>
      </c>
      <c r="K11" s="18">
        <f>'[1]ΠΙΝΑΚΑΣ Α 5Γ'!U18</f>
        <v>0</v>
      </c>
      <c r="L11" s="17">
        <f>'[1]ΠΙΝΑΚΑΣ Α 5ΓΕΛ'!U18</f>
        <v>0</v>
      </c>
      <c r="M11" s="17">
        <f>'[1]ΠΙΝΑΚΑΣ Α 6Γ'!U18</f>
        <v>0</v>
      </c>
      <c r="N11" s="17">
        <f>'[1]ΠΙΝΑΚΑΣ Α 7Γ'!U18</f>
        <v>0</v>
      </c>
      <c r="O11" s="17">
        <f>'[1]ΠΙΝΑΚΑΣ Α ΕΣΠ Γ'!U18</f>
        <v>0</v>
      </c>
      <c r="P11" s="17">
        <f>'[1]ΠΙΝΑΚΑΣ Α ΕΣΠ ΓΕΛ'!U18</f>
        <v>0</v>
      </c>
      <c r="Q11" s="17">
        <f>'[1]ΠΙΝΑΚΑΣ Α 1ΕΠΑΛ'!U18</f>
        <v>0</v>
      </c>
      <c r="R11" s="17">
        <f>'[1]ΠΙΝΑΚΑΣ Α 2ΕΠΑΛ'!U18</f>
        <v>0</v>
      </c>
      <c r="S11" s="17">
        <f>'[1]ΠΙΝΑΚΑΣ Α ΕΣΠ ΕΠΑΛ'!U18</f>
        <v>0</v>
      </c>
      <c r="T11" s="17">
        <f>'[1]ΠΙΝΑΚΑΣ Α ΓΣΙΟ ΠΕΡΙΣΤΑΣΗΣ'!U18</f>
        <v>0</v>
      </c>
      <c r="U11" s="17">
        <f>'[1]ΠΙΝΑΚΑΣ Α ΓΣΙΟ ΚΟΡΙΝΟΥ'!U18</f>
        <v>0</v>
      </c>
      <c r="V11" s="17">
        <f>'[1]ΠΙΝΑΚΑΣ Α ΓΕΛ ΚΟΡΙΝΟΥ'!U18</f>
        <v>0</v>
      </c>
      <c r="W11" s="17">
        <f>'[1]ΠΙΝΑΚΑΣ Α ΓΣΙΟ Κ. ΜΗΛΙΑΣ'!U18</f>
        <v>0</v>
      </c>
      <c r="X11" s="17">
        <f>'[1]ΠΙΝΑΚΑΣ Α ΓΕΛ Κ. ΜΗΛΙΑΣ'!U18</f>
        <v>0</v>
      </c>
      <c r="Y11" s="17">
        <f>'[1]ΠΙΝΑΚΑΣ Α ΓΣΙΟ ΡΗΤΙΝΗΣ'!U18</f>
        <v>0</v>
      </c>
      <c r="Z11" s="17">
        <f>'[1]ΠΙΝΑΚΑΣ Α ΓΣΙΟ ΚΟΝΤΑΡΙΩΤΙΣΣΑΣ'!U18</f>
        <v>0</v>
      </c>
      <c r="AA11" s="19">
        <f>'[1]ΠΙΝΑΚΑΣ Α ΓΕΛ ΚΟΝΤΑΡΙΩΤΙΣΣΑΣ'!U18</f>
        <v>0</v>
      </c>
      <c r="AB11" s="16">
        <f>'[1]ΠΙΝΑΚΑΣ Α ΓΣΙΟ ΑΛΩΝΙΩΝ'!U18</f>
        <v>0</v>
      </c>
      <c r="AC11" s="17">
        <f>'[1]ΠΙΝΑΚΑΣ Α ΓΣΙΟ ΜΑΚΡΥΓΙΑΛΟΥ'!U18</f>
        <v>0</v>
      </c>
      <c r="AD11" s="17">
        <f>'[1]ΠΙΝΑΚΑΣ Α ΓΣΙΟ ΑΙΓΙΝΙΟΥ'!U18</f>
        <v>0</v>
      </c>
      <c r="AE11" s="17">
        <f>'[1]ΠΙΝΑΚΑΣ Α ΓΕΛ ΑΙΓΙΝΙΟΥ'!U18</f>
        <v>0</v>
      </c>
      <c r="AF11" s="17">
        <f>'[1]ΠΙΝΑΚΑΣ Α ΕΠΑΛ ΑΙΓΙΝΙΟΥ'!U18</f>
        <v>0</v>
      </c>
      <c r="AG11" s="17">
        <f>'[1]ΠΙΝΑΚΑΣ Α ΓΣΙΟ ΚΟΛΙΝΔΡΟΥ'!U18</f>
        <v>0</v>
      </c>
      <c r="AH11" s="19">
        <f>'[1]ΠΙΝΑΚΑΣ Α ΓΕΛ ΚΟΛΙΝΔΡΟΥ'!U18</f>
        <v>0</v>
      </c>
      <c r="AI11" s="16">
        <f>'[1]ΠΙΝΑΚΑΣ Α ΓΣΙΟ ΠΛΑΤΑΜΩΝΑ'!U18</f>
        <v>0</v>
      </c>
      <c r="AJ11" s="17">
        <f>'[1]ΠΙΝΑΚΑΣ Α ΓΣΙΟ ΛΕΠΤΟΚΑΡΥΑΣ'!U18</f>
        <v>0</v>
      </c>
      <c r="AK11" s="17">
        <f>'[1]ΠΙΝΑΚΑΣ Α ΓΕΛ ΛΕΠΤΟΚΑΡΥΑΣ'!U18</f>
        <v>0</v>
      </c>
      <c r="AL11" s="17">
        <f>'[1]ΠΙΝΑΚΑΣ Α ΓΣΙΟ ΛΙΤΟΧΩΡΟΥ'!U18</f>
        <v>0</v>
      </c>
      <c r="AM11" s="19">
        <f>'[1]ΠΙΝΑΚΑΣ Α ΓΕΛ ΛΙΤΟΧΩΡΟΥ'!U18</f>
        <v>0</v>
      </c>
      <c r="AN11" s="20">
        <f t="shared" si="0"/>
        <v>0</v>
      </c>
      <c r="AO11" s="12" t="b">
        <f t="shared" si="1"/>
        <v>1</v>
      </c>
      <c r="AP11" s="19"/>
      <c r="AQ11" s="13">
        <f t="shared" si="2"/>
        <v>0</v>
      </c>
    </row>
    <row r="12" spans="1:43" ht="16.5" thickTop="1" thickBot="1" x14ac:dyDescent="0.3">
      <c r="A12" s="26" t="s">
        <v>61</v>
      </c>
      <c r="B12" s="21" t="s">
        <v>62</v>
      </c>
      <c r="C12" s="16">
        <f>'[1]ΠΙΝΑΚΑΣ Α 1Γ'!U19</f>
        <v>0</v>
      </c>
      <c r="D12" s="17">
        <f>'[1]ΠΙΝΑΚΑΣ Α 1ΓΕΛ'!U19</f>
        <v>0</v>
      </c>
      <c r="E12" s="17">
        <f>'[1]ΠΙΝΑΚΑΣ Α 2Γ'!U19</f>
        <v>0</v>
      </c>
      <c r="F12" s="17">
        <f>'[1]ΠΙΝΑΚΑΣ Α 2ΓΕΛ'!U19</f>
        <v>0</v>
      </c>
      <c r="G12" s="17">
        <f>'[1]ΠΙΝΑΚΑΣ Α 3Γ'!U19</f>
        <v>0</v>
      </c>
      <c r="H12" s="17">
        <f>'[1]ΠΙΝΑΚΑΣ Α 3ΓΕΛ'!U19</f>
        <v>0</v>
      </c>
      <c r="I12" s="17">
        <f>'[1]ΠΙΝΑΚΑΣ Α 4Γ'!U19</f>
        <v>0</v>
      </c>
      <c r="J12" s="17">
        <f>'[1]ΠΙΝΑΚΑΣ Α 4ΓΕΛ'!U19</f>
        <v>0</v>
      </c>
      <c r="K12" s="18">
        <f>'[1]ΠΙΝΑΚΑΣ Α 5Γ'!U19</f>
        <v>0</v>
      </c>
      <c r="L12" s="17">
        <f>'[1]ΠΙΝΑΚΑΣ Α 5ΓΕΛ'!U19</f>
        <v>0</v>
      </c>
      <c r="M12" s="17">
        <f>'[1]ΠΙΝΑΚΑΣ Α 6Γ'!U19</f>
        <v>0</v>
      </c>
      <c r="N12" s="17">
        <f>'[1]ΠΙΝΑΚΑΣ Α 7Γ'!U19</f>
        <v>0</v>
      </c>
      <c r="O12" s="17">
        <f>'[1]ΠΙΝΑΚΑΣ Α ΕΣΠ Γ'!U19</f>
        <v>0</v>
      </c>
      <c r="P12" s="17">
        <f>'[1]ΠΙΝΑΚΑΣ Α ΕΣΠ ΓΕΛ'!U19</f>
        <v>0</v>
      </c>
      <c r="Q12" s="17">
        <f>'[1]ΠΙΝΑΚΑΣ Α 1ΕΠΑΛ'!U19</f>
        <v>0</v>
      </c>
      <c r="R12" s="17">
        <f>'[1]ΠΙΝΑΚΑΣ Α 2ΕΠΑΛ'!U19</f>
        <v>0</v>
      </c>
      <c r="S12" s="17">
        <f>'[1]ΠΙΝΑΚΑΣ Α ΕΣΠ ΕΠΑΛ'!U19</f>
        <v>0</v>
      </c>
      <c r="T12" s="17">
        <f>'[1]ΠΙΝΑΚΑΣ Α ΓΣΙΟ ΠΕΡΙΣΤΑΣΗΣ'!U19</f>
        <v>0</v>
      </c>
      <c r="U12" s="17">
        <f>'[1]ΠΙΝΑΚΑΣ Α ΓΣΙΟ ΚΟΡΙΝΟΥ'!U19</f>
        <v>0</v>
      </c>
      <c r="V12" s="17">
        <f>'[1]ΠΙΝΑΚΑΣ Α ΓΕΛ ΚΟΡΙΝΟΥ'!U19</f>
        <v>0</v>
      </c>
      <c r="W12" s="17">
        <f>'[1]ΠΙΝΑΚΑΣ Α ΓΣΙΟ Κ. ΜΗΛΙΑΣ'!U19</f>
        <v>0</v>
      </c>
      <c r="X12" s="17">
        <f>'[1]ΠΙΝΑΚΑΣ Α ΓΕΛ Κ. ΜΗΛΙΑΣ'!U19</f>
        <v>0</v>
      </c>
      <c r="Y12" s="17">
        <f>'[1]ΠΙΝΑΚΑΣ Α ΓΣΙΟ ΡΗΤΙΝΗΣ'!U19</f>
        <v>0</v>
      </c>
      <c r="Z12" s="17">
        <f>'[1]ΠΙΝΑΚΑΣ Α ΓΣΙΟ ΚΟΝΤΑΡΙΩΤΙΣΣΑΣ'!U19</f>
        <v>0</v>
      </c>
      <c r="AA12" s="19">
        <f>'[1]ΠΙΝΑΚΑΣ Α ΓΕΛ ΚΟΝΤΑΡΙΩΤΙΣΣΑΣ'!U19</f>
        <v>0</v>
      </c>
      <c r="AB12" s="16">
        <f>'[1]ΠΙΝΑΚΑΣ Α ΓΣΙΟ ΑΛΩΝΙΩΝ'!U19</f>
        <v>0</v>
      </c>
      <c r="AC12" s="17">
        <f>'[1]ΠΙΝΑΚΑΣ Α ΓΣΙΟ ΜΑΚΡΥΓΙΑΛΟΥ'!U19</f>
        <v>0</v>
      </c>
      <c r="AD12" s="17">
        <f>'[1]ΠΙΝΑΚΑΣ Α ΓΣΙΟ ΑΙΓΙΝΙΟΥ'!U19</f>
        <v>0</v>
      </c>
      <c r="AE12" s="17">
        <f>'[1]ΠΙΝΑΚΑΣ Α ΓΕΛ ΑΙΓΙΝΙΟΥ'!U19</f>
        <v>0</v>
      </c>
      <c r="AF12" s="17">
        <f>'[1]ΠΙΝΑΚΑΣ Α ΕΠΑΛ ΑΙΓΙΝΙΟΥ'!U19</f>
        <v>0</v>
      </c>
      <c r="AG12" s="17">
        <f>'[1]ΠΙΝΑΚΑΣ Α ΓΣΙΟ ΚΟΛΙΝΔΡΟΥ'!U19</f>
        <v>0</v>
      </c>
      <c r="AH12" s="19">
        <f>'[1]ΠΙΝΑΚΑΣ Α ΓΕΛ ΚΟΛΙΝΔΡΟΥ'!U19</f>
        <v>0</v>
      </c>
      <c r="AI12" s="16">
        <f>'[1]ΠΙΝΑΚΑΣ Α ΓΣΙΟ ΠΛΑΤΑΜΩΝΑ'!U19</f>
        <v>0</v>
      </c>
      <c r="AJ12" s="17">
        <f>'[1]ΠΙΝΑΚΑΣ Α ΓΣΙΟ ΛΕΠΤΟΚΑΡΥΑΣ'!U19</f>
        <v>0</v>
      </c>
      <c r="AK12" s="17">
        <f>'[1]ΠΙΝΑΚΑΣ Α ΓΕΛ ΛΕΠΤΟΚΑΡΥΑΣ'!U19</f>
        <v>0</v>
      </c>
      <c r="AL12" s="17">
        <f>'[1]ΠΙΝΑΚΑΣ Α ΓΣΙΟ ΛΙΤΟΧΩΡΟΥ'!U19</f>
        <v>0</v>
      </c>
      <c r="AM12" s="19">
        <f>'[1]ΠΙΝΑΚΑΣ Α ΓΕΛ ΛΙΤΟΧΩΡΟΥ'!U19</f>
        <v>0</v>
      </c>
      <c r="AN12" s="27">
        <f t="shared" si="0"/>
        <v>0</v>
      </c>
      <c r="AO12" s="12" t="b">
        <f t="shared" si="1"/>
        <v>1</v>
      </c>
      <c r="AP12" s="19"/>
      <c r="AQ12" s="13">
        <f t="shared" si="2"/>
        <v>0</v>
      </c>
    </row>
    <row r="13" spans="1:43" ht="16.5" thickTop="1" thickBot="1" x14ac:dyDescent="0.3">
      <c r="A13" s="14" t="s">
        <v>63</v>
      </c>
      <c r="B13" s="21" t="s">
        <v>64</v>
      </c>
      <c r="C13" s="16">
        <f>'[1]ΠΙΝΑΚΑΣ Α 1Γ'!U20</f>
        <v>0</v>
      </c>
      <c r="D13" s="17">
        <f>'[1]ΠΙΝΑΚΑΣ Α 1ΓΕΛ'!U20</f>
        <v>0</v>
      </c>
      <c r="E13" s="17">
        <f>'[1]ΠΙΝΑΚΑΣ Α 2Γ'!U20</f>
        <v>0</v>
      </c>
      <c r="F13" s="17">
        <f>'[1]ΠΙΝΑΚΑΣ Α 2ΓΕΛ'!U20</f>
        <v>4</v>
      </c>
      <c r="G13" s="17">
        <f>'[1]ΠΙΝΑΚΑΣ Α 3Γ'!U20</f>
        <v>0</v>
      </c>
      <c r="H13" s="22">
        <f>'[1]ΠΙΝΑΚΑΣ Α 3ΓΕΛ'!U20</f>
        <v>2</v>
      </c>
      <c r="I13" s="17">
        <f>'[1]ΠΙΝΑΚΑΣ Α 4Γ'!U20</f>
        <v>0</v>
      </c>
      <c r="J13" s="17">
        <f>'[1]ΠΙΝΑΚΑΣ Α 4ΓΕΛ'!U20</f>
        <v>0</v>
      </c>
      <c r="K13" s="18">
        <f>'[1]ΠΙΝΑΚΑΣ Α 5Γ'!U20</f>
        <v>3</v>
      </c>
      <c r="L13" s="17">
        <f>'[1]ΠΙΝΑΚΑΣ Α 5ΓΕΛ'!U20</f>
        <v>1</v>
      </c>
      <c r="M13" s="17">
        <f>'[1]ΠΙΝΑΚΑΣ Α 6Γ'!U20</f>
        <v>6</v>
      </c>
      <c r="N13" s="17">
        <f>'[1]ΠΙΝΑΚΑΣ Α 7Γ'!U20</f>
        <v>0</v>
      </c>
      <c r="O13" s="17">
        <f>'[1]ΠΙΝΑΚΑΣ Α ΕΣΠ Γ'!U20</f>
        <v>-3</v>
      </c>
      <c r="P13" s="17">
        <f>'[1]ΠΙΝΑΚΑΣ Α ΕΣΠ ΓΕΛ'!U20</f>
        <v>11</v>
      </c>
      <c r="Q13" s="17">
        <f>'[1]ΠΙΝΑΚΑΣ Α 1ΕΠΑΛ'!U20</f>
        <v>0</v>
      </c>
      <c r="R13" s="17">
        <f>'[1]ΠΙΝΑΚΑΣ Α 2ΕΠΑΛ'!U20</f>
        <v>0</v>
      </c>
      <c r="S13" s="17">
        <f>'[1]ΠΙΝΑΚΑΣ Α ΕΣΠ ΕΠΑΛ'!U20</f>
        <v>-6</v>
      </c>
      <c r="T13" s="17">
        <f>'[1]ΠΙΝΑΚΑΣ Α ΓΣΙΟ ΠΕΡΙΣΤΑΣΗΣ'!U20</f>
        <v>0</v>
      </c>
      <c r="U13" s="17">
        <f>'[1]ΠΙΝΑΚΑΣ Α ΓΣΙΟ ΚΟΡΙΝΟΥ'!U20</f>
        <v>6</v>
      </c>
      <c r="V13" s="17">
        <f>'[1]ΠΙΝΑΚΑΣ Α ΓΕΛ ΚΟΡΙΝΟΥ'!U20</f>
        <v>0</v>
      </c>
      <c r="W13" s="17">
        <f>'[1]ΠΙΝΑΚΑΣ Α ΓΣΙΟ Κ. ΜΗΛΙΑΣ'!U20</f>
        <v>0</v>
      </c>
      <c r="X13" s="17">
        <f>'[1]ΠΙΝΑΚΑΣ Α ΓΕΛ Κ. ΜΗΛΙΑΣ'!U20</f>
        <v>0</v>
      </c>
      <c r="Y13" s="17">
        <f>'[1]ΠΙΝΑΚΑΣ Α ΓΣΙΟ ΡΗΤΙΝΗΣ'!U20</f>
        <v>0</v>
      </c>
      <c r="Z13" s="17">
        <f>'[1]ΠΙΝΑΚΑΣ Α ΓΣΙΟ ΚΟΝΤΑΡΙΩΤΙΣΣΑΣ'!U20</f>
        <v>0</v>
      </c>
      <c r="AA13" s="19">
        <f>'[1]ΠΙΝΑΚΑΣ Α ΓΕΛ ΚΟΝΤΑΡΙΩΤΙΣΣΑΣ'!U20</f>
        <v>0</v>
      </c>
      <c r="AB13" s="16">
        <f>'[1]ΠΙΝΑΚΑΣ Α ΓΣΙΟ ΑΛΩΝΙΩΝ'!U20</f>
        <v>0</v>
      </c>
      <c r="AC13" s="17">
        <f>'[1]ΠΙΝΑΚΑΣ Α ΓΣΙΟ ΜΑΚΡΥΓΙΑΛΟΥ'!U20</f>
        <v>0</v>
      </c>
      <c r="AD13" s="17">
        <f>'[1]ΠΙΝΑΚΑΣ Α ΓΣΙΟ ΑΙΓΙΝΙΟΥ'!U20</f>
        <v>0</v>
      </c>
      <c r="AE13" s="17">
        <f>'[1]ΠΙΝΑΚΑΣ Α ΓΕΛ ΑΙΓΙΝΙΟΥ'!U20</f>
        <v>0</v>
      </c>
      <c r="AF13" s="17">
        <f>'[1]ΠΙΝΑΚΑΣ Α ΕΠΑΛ ΑΙΓΙΝΙΟΥ'!U20</f>
        <v>0</v>
      </c>
      <c r="AG13" s="17">
        <f>'[1]ΠΙΝΑΚΑΣ Α ΓΣΙΟ ΚΟΛΙΝΔΡΟΥ'!U20</f>
        <v>0</v>
      </c>
      <c r="AH13" s="19">
        <f>'[1]ΠΙΝΑΚΑΣ Α ΓΕΛ ΚΟΛΙΝΔΡΟΥ'!U20</f>
        <v>0</v>
      </c>
      <c r="AI13" s="16">
        <f>'[1]ΠΙΝΑΚΑΣ Α ΓΣΙΟ ΠΛΑΤΑΜΩΝΑ'!U20</f>
        <v>0</v>
      </c>
      <c r="AJ13" s="17">
        <f>'[1]ΠΙΝΑΚΑΣ Α ΓΣΙΟ ΛΕΠΤΟΚΑΡΥΑΣ'!U20</f>
        <v>0</v>
      </c>
      <c r="AK13" s="17">
        <f>'[1]ΠΙΝΑΚΑΣ Α ΓΕΛ ΛΕΠΤΟΚΑΡΥΑΣ'!U20</f>
        <v>0</v>
      </c>
      <c r="AL13" s="17">
        <f>'[1]ΠΙΝΑΚΑΣ Α ΓΣΙΟ ΛΙΤΟΧΩΡΟΥ'!U20</f>
        <v>-9</v>
      </c>
      <c r="AM13" s="19">
        <f>'[1]ΠΙΝΑΚΑΣ Α ΓΕΛ ΛΙΤΟΧΩΡΟΥ'!U20</f>
        <v>11</v>
      </c>
      <c r="AN13" s="28">
        <f t="shared" si="0"/>
        <v>26</v>
      </c>
      <c r="AO13" s="12" t="b">
        <f t="shared" si="1"/>
        <v>0</v>
      </c>
      <c r="AP13" s="19"/>
      <c r="AQ13" s="13">
        <f t="shared" si="2"/>
        <v>26</v>
      </c>
    </row>
    <row r="14" spans="1:43" ht="16.5" thickTop="1" thickBot="1" x14ac:dyDescent="0.3">
      <c r="A14" s="14" t="s">
        <v>65</v>
      </c>
      <c r="B14" s="21" t="s">
        <v>66</v>
      </c>
      <c r="C14" s="16">
        <f>'[1]ΠΙΝΑΚΑΣ Α 1Γ'!U21</f>
        <v>0</v>
      </c>
      <c r="D14" s="17">
        <f>'[1]ΠΙΝΑΚΑΣ Α 1ΓΕΛ'!U21</f>
        <v>0</v>
      </c>
      <c r="E14" s="17">
        <f>'[1]ΠΙΝΑΚΑΣ Α 2Γ'!U21</f>
        <v>3</v>
      </c>
      <c r="F14" s="17">
        <f>'[1]ΠΙΝΑΚΑΣ Α 2ΓΕΛ'!U21</f>
        <v>0</v>
      </c>
      <c r="G14" s="17">
        <f>'[1]ΠΙΝΑΚΑΣ Α 3Γ'!U21</f>
        <v>0</v>
      </c>
      <c r="H14" s="17">
        <f>'[1]ΠΙΝΑΚΑΣ Α 3ΓΕΛ'!U21</f>
        <v>0</v>
      </c>
      <c r="I14" s="17">
        <f>'[1]ΠΙΝΑΚΑΣ Α 4Γ'!U21</f>
        <v>0</v>
      </c>
      <c r="J14" s="17">
        <f>'[1]ΠΙΝΑΚΑΣ Α 4ΓΕΛ'!U21</f>
        <v>0</v>
      </c>
      <c r="K14" s="18">
        <f>'[1]ΠΙΝΑΚΑΣ Α 5Γ'!U21</f>
        <v>0</v>
      </c>
      <c r="L14" s="17">
        <f>'[1]ΠΙΝΑΚΑΣ Α 5ΓΕΛ'!U21</f>
        <v>0</v>
      </c>
      <c r="M14" s="17">
        <f>'[1]ΠΙΝΑΚΑΣ Α 6Γ'!U21</f>
        <v>0</v>
      </c>
      <c r="N14" s="17">
        <f>'[1]ΠΙΝΑΚΑΣ Α 7Γ'!U21</f>
        <v>6</v>
      </c>
      <c r="O14" s="17">
        <f>'[1]ΠΙΝΑΚΑΣ Α ΕΣΠ Γ'!U21</f>
        <v>0</v>
      </c>
      <c r="P14" s="17">
        <f>'[1]ΠΙΝΑΚΑΣ Α ΕΣΠ ΓΕΛ'!U21</f>
        <v>0</v>
      </c>
      <c r="Q14" s="17">
        <f>'[1]ΠΙΝΑΚΑΣ Α 1ΕΠΑΛ'!U21</f>
        <v>0</v>
      </c>
      <c r="R14" s="17">
        <f>'[1]ΠΙΝΑΚΑΣ Α 2ΕΠΑΛ'!U21</f>
        <v>0</v>
      </c>
      <c r="S14" s="17">
        <f>'[1]ΠΙΝΑΚΑΣ Α ΕΣΠ ΕΠΑΛ'!U21</f>
        <v>0</v>
      </c>
      <c r="T14" s="17">
        <f>'[1]ΠΙΝΑΚΑΣ Α ΓΣΙΟ ΠΕΡΙΣΤΑΣΗΣ'!U21</f>
        <v>6</v>
      </c>
      <c r="U14" s="17">
        <f>'[1]ΠΙΝΑΚΑΣ Α ΓΣΙΟ ΚΟΡΙΝΟΥ'!U21</f>
        <v>-7</v>
      </c>
      <c r="V14" s="17">
        <f>'[1]ΠΙΝΑΚΑΣ Α ΓΕΛ ΚΟΡΙΝΟΥ'!U21</f>
        <v>0</v>
      </c>
      <c r="W14" s="17">
        <f>'[1]ΠΙΝΑΚΑΣ Α ΓΣΙΟ Κ. ΜΗΛΙΑΣ'!U21</f>
        <v>-6</v>
      </c>
      <c r="X14" s="17">
        <f>'[1]ΠΙΝΑΚΑΣ Α ΓΕΛ Κ. ΜΗΛΙΑΣ'!U21</f>
        <v>0</v>
      </c>
      <c r="Y14" s="17">
        <f>'[1]ΠΙΝΑΚΑΣ Α ΓΣΙΟ ΡΗΤΙΝΗΣ'!U21</f>
        <v>0</v>
      </c>
      <c r="Z14" s="17">
        <f>'[1]ΠΙΝΑΚΑΣ Α ΓΣΙΟ ΚΟΝΤΑΡΙΩΤΙΣΣΑΣ'!U21</f>
        <v>7</v>
      </c>
      <c r="AA14" s="19">
        <f>'[1]ΠΙΝΑΚΑΣ Α ΓΕΛ ΚΟΝΤΑΡΙΩΤΙΣΣΑΣ'!U21</f>
        <v>0</v>
      </c>
      <c r="AB14" s="16">
        <f>'[1]ΠΙΝΑΚΑΣ Α ΓΣΙΟ ΑΛΩΝΙΩΝ'!U21</f>
        <v>0</v>
      </c>
      <c r="AC14" s="17">
        <f>'[1]ΠΙΝΑΚΑΣ Α ΓΣΙΟ ΜΑΚΡΥΓΙΑΛΟΥ'!U21</f>
        <v>0</v>
      </c>
      <c r="AD14" s="17">
        <f>'[1]ΠΙΝΑΚΑΣ Α ΓΣΙΟ ΑΙΓΙΝΙΟΥ'!U21</f>
        <v>0</v>
      </c>
      <c r="AE14" s="17">
        <f>'[1]ΠΙΝΑΚΑΣ Α ΓΕΛ ΑΙΓΙΝΙΟΥ'!U21</f>
        <v>0</v>
      </c>
      <c r="AF14" s="17">
        <f>'[1]ΠΙΝΑΚΑΣ Α ΕΠΑΛ ΑΙΓΙΝΙΟΥ'!U21</f>
        <v>0</v>
      </c>
      <c r="AG14" s="17">
        <f>'[1]ΠΙΝΑΚΑΣ Α ΓΣΙΟ ΚΟΛΙΝΔΡΟΥ'!U21</f>
        <v>0</v>
      </c>
      <c r="AH14" s="19">
        <f>'[1]ΠΙΝΑΚΑΣ Α ΓΕΛ ΚΟΛΙΝΔΡΟΥ'!U21</f>
        <v>0</v>
      </c>
      <c r="AI14" s="16">
        <f>'[1]ΠΙΝΑΚΑΣ Α ΓΣΙΟ ΠΛΑΤΑΜΩΝΑ'!U21</f>
        <v>-6</v>
      </c>
      <c r="AJ14" s="17">
        <f>'[1]ΠΙΝΑΚΑΣ Α ΓΣΙΟ ΛΕΠΤΟΚΑΡΥΑΣ'!U21</f>
        <v>-6</v>
      </c>
      <c r="AK14" s="17">
        <f>'[1]ΠΙΝΑΚΑΣ Α ΓΕΛ ΛΕΠΤΟΚΑΡΥΑΣ'!U21</f>
        <v>0</v>
      </c>
      <c r="AL14" s="17">
        <f>'[1]ΠΙΝΑΚΑΣ Α ΓΣΙΟ ΛΙΤΟΧΩΡΟΥ'!U21</f>
        <v>-10</v>
      </c>
      <c r="AM14" s="19">
        <f>'[1]ΠΙΝΑΚΑΣ Α ΓΕΛ ΛΙΤΟΧΩΡΟΥ'!U21</f>
        <v>0</v>
      </c>
      <c r="AN14" s="29">
        <f t="shared" si="0"/>
        <v>-13</v>
      </c>
      <c r="AO14" s="12" t="b">
        <f t="shared" si="1"/>
        <v>0</v>
      </c>
      <c r="AP14" s="19"/>
      <c r="AQ14" s="13">
        <f t="shared" si="2"/>
        <v>-13</v>
      </c>
    </row>
    <row r="15" spans="1:43" ht="35.25" thickTop="1" thickBot="1" x14ac:dyDescent="0.3">
      <c r="A15" s="14" t="s">
        <v>67</v>
      </c>
      <c r="B15" s="21" t="s">
        <v>68</v>
      </c>
      <c r="C15" s="16">
        <f>'[1]ΠΙΝΑΚΑΣ Α 1Γ'!U22</f>
        <v>0</v>
      </c>
      <c r="D15" s="17">
        <f>'[1]ΠΙΝΑΚΑΣ Α 1ΓΕΛ'!U22</f>
        <v>0</v>
      </c>
      <c r="E15" s="17">
        <f>'[1]ΠΙΝΑΚΑΣ Α 2Γ'!U22</f>
        <v>0</v>
      </c>
      <c r="F15" s="17">
        <f>'[1]ΠΙΝΑΚΑΣ Α 2ΓΕΛ'!U22</f>
        <v>0</v>
      </c>
      <c r="G15" s="17">
        <f>'[1]ΠΙΝΑΚΑΣ Α 3Γ'!U22</f>
        <v>0</v>
      </c>
      <c r="H15" s="17">
        <f>'[1]ΠΙΝΑΚΑΣ Α 3ΓΕΛ'!U22</f>
        <v>0</v>
      </c>
      <c r="I15" s="17">
        <f>'[1]ΠΙΝΑΚΑΣ Α 4Γ'!U22</f>
        <v>0</v>
      </c>
      <c r="J15" s="17">
        <f>'[1]ΠΙΝΑΚΑΣ Α 4ΓΕΛ'!U22</f>
        <v>0</v>
      </c>
      <c r="K15" s="18">
        <f>'[1]ΠΙΝΑΚΑΣ Α 5Γ'!U22</f>
        <v>0</v>
      </c>
      <c r="L15" s="17">
        <f>'[1]ΠΙΝΑΚΑΣ Α 5ΓΕΛ'!U22</f>
        <v>0</v>
      </c>
      <c r="M15" s="17">
        <f>'[1]ΠΙΝΑΚΑΣ Α 6Γ'!U22</f>
        <v>0</v>
      </c>
      <c r="N15" s="17">
        <f>'[1]ΠΙΝΑΚΑΣ Α 7Γ'!U22</f>
        <v>0</v>
      </c>
      <c r="O15" s="17">
        <f>'[1]ΠΙΝΑΚΑΣ Α ΕΣΠ Γ'!U22</f>
        <v>0</v>
      </c>
      <c r="P15" s="17">
        <f>'[1]ΠΙΝΑΚΑΣ Α ΕΣΠ ΓΕΛ'!U22</f>
        <v>0</v>
      </c>
      <c r="Q15" s="17">
        <f>'[1]ΠΙΝΑΚΑΣ Α 1ΕΠΑΛ'!U22</f>
        <v>0</v>
      </c>
      <c r="R15" s="17">
        <f>'[1]ΠΙΝΑΚΑΣ Α 2ΕΠΑΛ'!U22</f>
        <v>0</v>
      </c>
      <c r="S15" s="17">
        <f>'[1]ΠΙΝΑΚΑΣ Α ΕΣΠ ΕΠΑΛ'!U22</f>
        <v>0</v>
      </c>
      <c r="T15" s="17">
        <f>'[1]ΠΙΝΑΚΑΣ Α ΓΣΙΟ ΠΕΡΙΣΤΑΣΗΣ'!U22</f>
        <v>0</v>
      </c>
      <c r="U15" s="17">
        <f>'[1]ΠΙΝΑΚΑΣ Α ΓΣΙΟ ΚΟΡΙΝΟΥ'!U22</f>
        <v>0</v>
      </c>
      <c r="V15" s="17">
        <f>'[1]ΠΙΝΑΚΑΣ Α ΓΕΛ ΚΟΡΙΝΟΥ'!U22</f>
        <v>0</v>
      </c>
      <c r="W15" s="17">
        <f>'[1]ΠΙΝΑΚΑΣ Α ΓΣΙΟ Κ. ΜΗΛΙΑΣ'!U22</f>
        <v>0</v>
      </c>
      <c r="X15" s="17">
        <f>'[1]ΠΙΝΑΚΑΣ Α ΓΕΛ Κ. ΜΗΛΙΑΣ'!U22</f>
        <v>0</v>
      </c>
      <c r="Y15" s="17">
        <f>'[1]ΠΙΝΑΚΑΣ Α ΓΣΙΟ ΡΗΤΙΝΗΣ'!U22</f>
        <v>0</v>
      </c>
      <c r="Z15" s="17">
        <f>'[1]ΠΙΝΑΚΑΣ Α ΓΣΙΟ ΚΟΝΤΑΡΙΩΤΙΣΣΑΣ'!U22</f>
        <v>0</v>
      </c>
      <c r="AA15" s="19">
        <f>'[1]ΠΙΝΑΚΑΣ Α ΓΕΛ ΚΟΝΤΑΡΙΩΤΙΣΣΑΣ'!U22</f>
        <v>0</v>
      </c>
      <c r="AB15" s="16">
        <f>'[1]ΠΙΝΑΚΑΣ Α ΓΣΙΟ ΑΛΩΝΙΩΝ'!U22</f>
        <v>0</v>
      </c>
      <c r="AC15" s="17">
        <f>'[1]ΠΙΝΑΚΑΣ Α ΓΣΙΟ ΜΑΚΡΥΓΙΑΛΟΥ'!U22</f>
        <v>0</v>
      </c>
      <c r="AD15" s="17">
        <f>'[1]ΠΙΝΑΚΑΣ Α ΓΣΙΟ ΑΙΓΙΝΙΟΥ'!U22</f>
        <v>0</v>
      </c>
      <c r="AE15" s="17">
        <f>'[1]ΠΙΝΑΚΑΣ Α ΓΕΛ ΑΙΓΙΝΙΟΥ'!U22</f>
        <v>0</v>
      </c>
      <c r="AF15" s="17">
        <f>'[1]ΠΙΝΑΚΑΣ Α ΕΠΑΛ ΑΙΓΙΝΙΟΥ'!U22</f>
        <v>0</v>
      </c>
      <c r="AG15" s="17">
        <f>'[1]ΠΙΝΑΚΑΣ Α ΓΣΙΟ ΚΟΛΙΝΔΡΟΥ'!U22</f>
        <v>0</v>
      </c>
      <c r="AH15" s="19">
        <f>'[1]ΠΙΝΑΚΑΣ Α ΓΕΛ ΚΟΛΙΝΔΡΟΥ'!U22</f>
        <v>0</v>
      </c>
      <c r="AI15" s="16">
        <f>'[1]ΠΙΝΑΚΑΣ Α ΓΣΙΟ ΠΛΑΤΑΜΩΝΑ'!U22</f>
        <v>0</v>
      </c>
      <c r="AJ15" s="17">
        <f>'[1]ΠΙΝΑΚΑΣ Α ΓΣΙΟ ΛΕΠΤΟΚΑΡΥΑΣ'!U22</f>
        <v>0</v>
      </c>
      <c r="AK15" s="17">
        <f>'[1]ΠΙΝΑΚΑΣ Α ΓΕΛ ΛΕΠΤΟΚΑΡΥΑΣ'!U22</f>
        <v>0</v>
      </c>
      <c r="AL15" s="17">
        <f>'[1]ΠΙΝΑΚΑΣ Α ΓΣΙΟ ΛΙΤΟΧΩΡΟΥ'!U22</f>
        <v>0</v>
      </c>
      <c r="AM15" s="19">
        <f>'[1]ΠΙΝΑΚΑΣ Α ΓΕΛ ΛΙΤΟΧΩΡΟΥ'!U22</f>
        <v>0</v>
      </c>
      <c r="AN15" s="30">
        <f t="shared" si="0"/>
        <v>0</v>
      </c>
      <c r="AO15" s="12" t="b">
        <f t="shared" si="1"/>
        <v>1</v>
      </c>
      <c r="AP15" s="19"/>
      <c r="AQ15" s="13">
        <f t="shared" si="2"/>
        <v>0</v>
      </c>
    </row>
    <row r="16" spans="1:43" ht="16.5" thickTop="1" thickBot="1" x14ac:dyDescent="0.3">
      <c r="A16" s="14" t="s">
        <v>69</v>
      </c>
      <c r="B16" s="15" t="s">
        <v>70</v>
      </c>
      <c r="C16" s="16">
        <f>'[1]ΠΙΝΑΚΑΣ Α 1Γ'!U23</f>
        <v>-6</v>
      </c>
      <c r="D16" s="17">
        <f>'[1]ΠΙΝΑΚΑΣ Α 1ΓΕΛ'!U23</f>
        <v>-6</v>
      </c>
      <c r="E16" s="17">
        <f>'[1]ΠΙΝΑΚΑΣ Α 2Γ'!U23</f>
        <v>0</v>
      </c>
      <c r="F16" s="17">
        <f>'[1]ΠΙΝΑΚΑΣ Α 2ΓΕΛ'!U23</f>
        <v>0</v>
      </c>
      <c r="G16" s="17">
        <f>'[1]ΠΙΝΑΚΑΣ Α 3Γ'!U23</f>
        <v>-6</v>
      </c>
      <c r="H16" s="17">
        <f>'[1]ΠΙΝΑΚΑΣ Α 3ΓΕΛ'!U23</f>
        <v>0</v>
      </c>
      <c r="I16" s="17">
        <f>'[1]ΠΙΝΑΚΑΣ Α 4Γ'!U23</f>
        <v>0</v>
      </c>
      <c r="J16" s="17">
        <f>'[1]ΠΙΝΑΚΑΣ Α 4ΓΕΛ'!U23</f>
        <v>-10</v>
      </c>
      <c r="K16" s="18">
        <f>'[1]ΠΙΝΑΚΑΣ Α 5Γ'!U23</f>
        <v>0</v>
      </c>
      <c r="L16" s="17">
        <f>'[1]ΠΙΝΑΚΑΣ Α 5ΓΕΛ'!U23</f>
        <v>0</v>
      </c>
      <c r="M16" s="17">
        <f>'[1]ΠΙΝΑΚΑΣ Α 6Γ'!U23</f>
        <v>0</v>
      </c>
      <c r="N16" s="17">
        <f>'[1]ΠΙΝΑΚΑΣ Α 7Γ'!U23</f>
        <v>-2</v>
      </c>
      <c r="O16" s="17">
        <f>'[1]ΠΙΝΑΚΑΣ Α ΕΣΠ Γ'!U23</f>
        <v>0</v>
      </c>
      <c r="P16" s="17">
        <f>'[1]ΠΙΝΑΚΑΣ Α ΕΣΠ ΓΕΛ'!U23</f>
        <v>0</v>
      </c>
      <c r="Q16" s="17">
        <f>'[1]ΠΙΝΑΚΑΣ Α 1ΕΠΑΛ'!U23</f>
        <v>-8</v>
      </c>
      <c r="R16" s="17">
        <f>'[1]ΠΙΝΑΚΑΣ Α 2ΕΠΑΛ'!U23</f>
        <v>12</v>
      </c>
      <c r="S16" s="17">
        <f>'[1]ΠΙΝΑΚΑΣ Α ΕΣΠ ΕΠΑΛ'!U23</f>
        <v>0</v>
      </c>
      <c r="T16" s="17">
        <f>'[1]ΠΙΝΑΚΑΣ Α ΓΣΙΟ ΠΕΡΙΣΤΑΣΗΣ'!U23</f>
        <v>0</v>
      </c>
      <c r="U16" s="17">
        <f>'[1]ΠΙΝΑΚΑΣ Α ΓΣΙΟ ΚΟΡΙΝΟΥ'!U23</f>
        <v>0</v>
      </c>
      <c r="V16" s="17">
        <f>'[1]ΠΙΝΑΚΑΣ Α ΓΕΛ ΚΟΡΙΝΟΥ'!U23</f>
        <v>10</v>
      </c>
      <c r="W16" s="17">
        <f>'[1]ΠΙΝΑΚΑΣ Α ΓΣΙΟ Κ. ΜΗΛΙΑΣ'!U23</f>
        <v>-2</v>
      </c>
      <c r="X16" s="17">
        <f>'[1]ΠΙΝΑΚΑΣ Α ΓΕΛ Κ. ΜΗΛΙΑΣ'!U23</f>
        <v>8</v>
      </c>
      <c r="Y16" s="17">
        <f>'[1]ΠΙΝΑΚΑΣ Α ΓΣΙΟ ΡΗΤΙΝΗΣ'!U23</f>
        <v>-1</v>
      </c>
      <c r="Z16" s="17">
        <f>'[1]ΠΙΝΑΚΑΣ Α ΓΣΙΟ ΚΟΝΤΑΡΙΩΤΙΣΣΑΣ'!U23</f>
        <v>0</v>
      </c>
      <c r="AA16" s="19">
        <f>'[1]ΠΙΝΑΚΑΣ Α ΓΕΛ ΚΟΝΤΑΡΙΩΤΙΣΣΑΣ'!U23</f>
        <v>6</v>
      </c>
      <c r="AB16" s="16">
        <f>'[1]ΠΙΝΑΚΑΣ Α ΓΣΙΟ ΑΛΩΝΙΩΝ'!U23</f>
        <v>-1</v>
      </c>
      <c r="AC16" s="17">
        <f>'[1]ΠΙΝΑΚΑΣ Α ΓΣΙΟ ΜΑΚΡΥΓΙΑΛΟΥ'!U23</f>
        <v>-2</v>
      </c>
      <c r="AD16" s="17">
        <f>'[1]ΠΙΝΑΚΑΣ Α ΓΣΙΟ ΑΙΓΙΝΙΟΥ'!U23</f>
        <v>0</v>
      </c>
      <c r="AE16" s="17">
        <f>'[1]ΠΙΝΑΚΑΣ Α ΓΕΛ ΑΙΓΙΝΙΟΥ'!U23</f>
        <v>0</v>
      </c>
      <c r="AF16" s="17">
        <f>'[1]ΠΙΝΑΚΑΣ Α ΕΠΑΛ ΑΙΓΙΝΙΟΥ'!U23</f>
        <v>0</v>
      </c>
      <c r="AG16" s="17">
        <f>'[1]ΠΙΝΑΚΑΣ Α ΓΣΙΟ ΚΟΛΙΝΔΡΟΥ'!U23</f>
        <v>0</v>
      </c>
      <c r="AH16" s="19">
        <f>'[1]ΠΙΝΑΚΑΣ Α ΓΕΛ ΚΟΛΙΝΔΡΟΥ'!U23</f>
        <v>-10</v>
      </c>
      <c r="AI16" s="16">
        <f>'[1]ΠΙΝΑΚΑΣ Α ΓΣΙΟ ΠΛΑΤΑΜΩΝΑ'!U23</f>
        <v>-4</v>
      </c>
      <c r="AJ16" s="17">
        <f>'[1]ΠΙΝΑΚΑΣ Α ΓΣΙΟ ΛΕΠΤΟΚΑΡΥΑΣ'!U23</f>
        <v>0</v>
      </c>
      <c r="AK16" s="17">
        <f>'[1]ΠΙΝΑΚΑΣ Α ΓΕΛ ΛΕΠΤΟΚΑΡΥΑΣ'!U23</f>
        <v>3</v>
      </c>
      <c r="AL16" s="17">
        <f>'[1]ΠΙΝΑΚΑΣ Α ΓΣΙΟ ΛΙΤΟΧΩΡΟΥ'!U23</f>
        <v>-6</v>
      </c>
      <c r="AM16" s="19">
        <f>'[1]ΠΙΝΑΚΑΣ Α ΓΕΛ ΛΙΤΟΧΩΡΟΥ'!U23</f>
        <v>0</v>
      </c>
      <c r="AN16" s="20">
        <f t="shared" si="0"/>
        <v>-25</v>
      </c>
      <c r="AO16" s="12" t="b">
        <f t="shared" si="1"/>
        <v>0</v>
      </c>
      <c r="AP16" s="19"/>
      <c r="AQ16" s="13">
        <f t="shared" si="2"/>
        <v>-25</v>
      </c>
    </row>
    <row r="17" spans="1:55" ht="16.5" thickTop="1" thickBot="1" x14ac:dyDescent="0.3">
      <c r="A17" s="14" t="s">
        <v>71</v>
      </c>
      <c r="B17" s="21" t="s">
        <v>72</v>
      </c>
      <c r="C17" s="16">
        <f>'[1]ΠΙΝΑΚΑΣ Α 1Γ'!U24</f>
        <v>0</v>
      </c>
      <c r="D17" s="17">
        <f>'[1]ΠΙΝΑΚΑΣ Α 1ΓΕΛ'!U24</f>
        <v>0</v>
      </c>
      <c r="E17" s="17">
        <f>'[1]ΠΙΝΑΚΑΣ Α 2Γ'!U24</f>
        <v>4</v>
      </c>
      <c r="F17" s="17">
        <f>'[1]ΠΙΝΑΚΑΣ Α 2ΓΕΛ'!U24</f>
        <v>0</v>
      </c>
      <c r="G17" s="17">
        <f>'[1]ΠΙΝΑΚΑΣ Α 3Γ'!U24</f>
        <v>0</v>
      </c>
      <c r="H17" s="17">
        <f>'[1]ΠΙΝΑΚΑΣ Α 3ΓΕΛ'!U24</f>
        <v>0</v>
      </c>
      <c r="I17" s="17">
        <f>'[1]ΠΙΝΑΚΑΣ Α 4Γ'!U24</f>
        <v>0</v>
      </c>
      <c r="J17" s="17">
        <f>'[1]ΠΙΝΑΚΑΣ Α 4ΓΕΛ'!U24</f>
        <v>0</v>
      </c>
      <c r="K17" s="18">
        <f>'[1]ΠΙΝΑΚΑΣ Α 5Γ'!U24</f>
        <v>0</v>
      </c>
      <c r="L17" s="17">
        <f>'[1]ΠΙΝΑΚΑΣ Α 5ΓΕΛ'!U24</f>
        <v>0</v>
      </c>
      <c r="M17" s="17">
        <f>'[1]ΠΙΝΑΚΑΣ Α 6Γ'!U24</f>
        <v>0</v>
      </c>
      <c r="N17" s="17">
        <f>'[1]ΠΙΝΑΚΑΣ Α 7Γ'!U24</f>
        <v>0</v>
      </c>
      <c r="O17" s="17">
        <f>'[1]ΠΙΝΑΚΑΣ Α ΕΣΠ Γ'!U24</f>
        <v>0</v>
      </c>
      <c r="P17" s="17">
        <f>'[1]ΠΙΝΑΚΑΣ Α ΕΣΠ ΓΕΛ'!U24</f>
        <v>0</v>
      </c>
      <c r="Q17" s="17">
        <f>'[1]ΠΙΝΑΚΑΣ Α 1ΕΠΑΛ'!U24</f>
        <v>-10</v>
      </c>
      <c r="R17" s="17">
        <f>'[1]ΠΙΝΑΚΑΣ Α 2ΕΠΑΛ'!U24</f>
        <v>0</v>
      </c>
      <c r="S17" s="17">
        <f>'[1]ΠΙΝΑΚΑΣ Α ΕΣΠ ΕΠΑΛ'!U24</f>
        <v>-18</v>
      </c>
      <c r="T17" s="17">
        <f>'[1]ΠΙΝΑΚΑΣ Α ΓΣΙΟ ΠΕΡΙΣΤΑΣΗΣ'!U24</f>
        <v>0</v>
      </c>
      <c r="U17" s="17">
        <f>'[1]ΠΙΝΑΚΑΣ Α ΓΣΙΟ ΚΟΡΙΝΟΥ'!U24</f>
        <v>0</v>
      </c>
      <c r="V17" s="17">
        <f>'[1]ΠΙΝΑΚΑΣ Α ΓΕΛ ΚΟΡΙΝΟΥ'!U24</f>
        <v>0</v>
      </c>
      <c r="W17" s="17">
        <f>'[1]ΠΙΝΑΚΑΣ Α ΓΣΙΟ Κ. ΜΗΛΙΑΣ'!U24</f>
        <v>0</v>
      </c>
      <c r="X17" s="17">
        <f>'[1]ΠΙΝΑΚΑΣ Α ΓΕΛ Κ. ΜΗΛΙΑΣ'!U24</f>
        <v>0</v>
      </c>
      <c r="Y17" s="17">
        <f>'[1]ΠΙΝΑΚΑΣ Α ΓΣΙΟ ΡΗΤΙΝΗΣ'!U24</f>
        <v>0</v>
      </c>
      <c r="Z17" s="17">
        <f>'[1]ΠΙΝΑΚΑΣ Α ΓΣΙΟ ΚΟΝΤΑΡΙΩΤΙΣΣΑΣ'!U24</f>
        <v>0</v>
      </c>
      <c r="AA17" s="19">
        <f>'[1]ΠΙΝΑΚΑΣ Α ΓΕΛ ΚΟΝΤΑΡΙΩΤΙΣΣΑΣ'!U24</f>
        <v>0</v>
      </c>
      <c r="AB17" s="16">
        <f>'[1]ΠΙΝΑΚΑΣ Α ΓΣΙΟ ΑΛΩΝΙΩΝ'!U24</f>
        <v>0</v>
      </c>
      <c r="AC17" s="17">
        <f>'[1]ΠΙΝΑΚΑΣ Α ΓΣΙΟ ΜΑΚΡΥΓΙΑΛΟΥ'!U24</f>
        <v>0</v>
      </c>
      <c r="AD17" s="17">
        <f>'[1]ΠΙΝΑΚΑΣ Α ΓΣΙΟ ΑΙΓΙΝΙΟΥ'!U24</f>
        <v>0</v>
      </c>
      <c r="AE17" s="17">
        <f>'[1]ΠΙΝΑΚΑΣ Α ΓΕΛ ΑΙΓΙΝΙΟΥ'!U24</f>
        <v>0</v>
      </c>
      <c r="AF17" s="17">
        <f>'[1]ΠΙΝΑΚΑΣ Α ΕΠΑΛ ΑΙΓΙΝΙΟΥ'!U24</f>
        <v>0</v>
      </c>
      <c r="AG17" s="17">
        <f>'[1]ΠΙΝΑΚΑΣ Α ΓΣΙΟ ΚΟΛΙΝΔΡΟΥ'!U24</f>
        <v>0</v>
      </c>
      <c r="AH17" s="19">
        <f>'[1]ΠΙΝΑΚΑΣ Α ΓΕΛ ΚΟΛΙΝΔΡΟΥ'!U24</f>
        <v>0</v>
      </c>
      <c r="AI17" s="16">
        <f>'[1]ΠΙΝΑΚΑΣ Α ΓΣΙΟ ΠΛΑΤΑΜΩΝΑ'!U24</f>
        <v>0</v>
      </c>
      <c r="AJ17" s="17">
        <f>'[1]ΠΙΝΑΚΑΣ Α ΓΣΙΟ ΛΕΠΤΟΚΑΡΥΑΣ'!U24</f>
        <v>5</v>
      </c>
      <c r="AK17" s="17">
        <f>'[1]ΠΙΝΑΚΑΣ Α ΓΕΛ ΛΕΠΤΟΚΑΡΥΑΣ'!U24</f>
        <v>0</v>
      </c>
      <c r="AL17" s="17">
        <f>'[1]ΠΙΝΑΚΑΣ Α ΓΣΙΟ ΛΙΤΟΧΩΡΟΥ'!U24</f>
        <v>0</v>
      </c>
      <c r="AM17" s="19">
        <f>'[1]ΠΙΝΑΚΑΣ Α ΓΕΛ ΛΙΤΟΧΩΡΟΥ'!U24</f>
        <v>0</v>
      </c>
      <c r="AN17" s="20">
        <f t="shared" ref="AN17:AN26" si="3">SUM(C17:AM17)</f>
        <v>-19</v>
      </c>
      <c r="AO17" s="12" t="b">
        <f t="shared" si="1"/>
        <v>0</v>
      </c>
      <c r="AP17" s="19"/>
      <c r="AQ17" s="13">
        <f t="shared" si="2"/>
        <v>-19</v>
      </c>
    </row>
    <row r="18" spans="1:55" s="12" customFormat="1" ht="16.5" thickTop="1" thickBot="1" x14ac:dyDescent="0.3">
      <c r="A18" s="14" t="s">
        <v>73</v>
      </c>
      <c r="B18" s="21" t="s">
        <v>74</v>
      </c>
      <c r="C18" s="16">
        <f>'[1]ΠΙΝΑΚΑΣ Α 1Γ'!U25</f>
        <v>0</v>
      </c>
      <c r="D18" s="17">
        <f>'[1]ΠΙΝΑΚΑΣ Α 1ΓΕΛ'!U25</f>
        <v>0</v>
      </c>
      <c r="E18" s="17">
        <f>'[1]ΠΙΝΑΚΑΣ Α 2Γ'!U25</f>
        <v>0</v>
      </c>
      <c r="F18" s="17">
        <f>'[1]ΠΙΝΑΚΑΣ Α 2ΓΕΛ'!U25</f>
        <v>0</v>
      </c>
      <c r="G18" s="17">
        <f>'[1]ΠΙΝΑΚΑΣ Α 3Γ'!U25</f>
        <v>0</v>
      </c>
      <c r="H18" s="17">
        <f>'[1]ΠΙΝΑΚΑΣ Α 3ΓΕΛ'!U25</f>
        <v>0</v>
      </c>
      <c r="I18" s="17">
        <f>'[1]ΠΙΝΑΚΑΣ Α 4Γ'!U25</f>
        <v>0</v>
      </c>
      <c r="J18" s="17">
        <f>'[1]ΠΙΝΑΚΑΣ Α 4ΓΕΛ'!U25</f>
        <v>0</v>
      </c>
      <c r="K18" s="18">
        <f>'[1]ΠΙΝΑΚΑΣ Α 5Γ'!U25</f>
        <v>0</v>
      </c>
      <c r="L18" s="17">
        <f>'[1]ΠΙΝΑΚΑΣ Α 5ΓΕΛ'!U25</f>
        <v>0</v>
      </c>
      <c r="M18" s="17">
        <f>'[1]ΠΙΝΑΚΑΣ Α 6Γ'!U25</f>
        <v>0</v>
      </c>
      <c r="N18" s="17">
        <f>'[1]ΠΙΝΑΚΑΣ Α 7Γ'!U25</f>
        <v>0</v>
      </c>
      <c r="O18" s="17">
        <f>'[1]ΠΙΝΑΚΑΣ Α ΕΣΠ Γ'!U25</f>
        <v>0</v>
      </c>
      <c r="P18" s="17">
        <f>'[1]ΠΙΝΑΚΑΣ Α ΕΣΠ ΓΕΛ'!U25</f>
        <v>0</v>
      </c>
      <c r="Q18" s="17">
        <f>'[1]ΠΙΝΑΚΑΣ Α 1ΕΠΑΛ'!U25</f>
        <v>-14</v>
      </c>
      <c r="R18" s="17">
        <f>'[1]ΠΙΝΑΚΑΣ Α 2ΕΠΑΛ'!U25</f>
        <v>0</v>
      </c>
      <c r="S18" s="17">
        <f>'[1]ΠΙΝΑΚΑΣ Α ΕΣΠ ΕΠΑΛ'!U25</f>
        <v>0</v>
      </c>
      <c r="T18" s="17">
        <f>'[1]ΠΙΝΑΚΑΣ Α ΓΣΙΟ ΠΕΡΙΣΤΑΣΗΣ'!U25</f>
        <v>1</v>
      </c>
      <c r="U18" s="17">
        <f>'[1]ΠΙΝΑΚΑΣ Α ΓΣΙΟ ΚΟΡΙΝΟΥ'!U25</f>
        <v>0</v>
      </c>
      <c r="V18" s="17">
        <f>'[1]ΠΙΝΑΚΑΣ Α ΓΕΛ ΚΟΡΙΝΟΥ'!U25</f>
        <v>0</v>
      </c>
      <c r="W18" s="17">
        <f>'[1]ΠΙΝΑΚΑΣ Α ΓΣΙΟ Κ. ΜΗΛΙΑΣ'!U25</f>
        <v>0</v>
      </c>
      <c r="X18" s="17">
        <f>'[1]ΠΙΝΑΚΑΣ Α ΓΕΛ Κ. ΜΗΛΙΑΣ'!U25</f>
        <v>0</v>
      </c>
      <c r="Y18" s="17">
        <f>'[1]ΠΙΝΑΚΑΣ Α ΓΣΙΟ ΡΗΤΙΝΗΣ'!U25</f>
        <v>0</v>
      </c>
      <c r="Z18" s="17">
        <f>'[1]ΠΙΝΑΚΑΣ Α ΓΣΙΟ ΚΟΝΤΑΡΙΩΤΙΣΣΑΣ'!U25</f>
        <v>0</v>
      </c>
      <c r="AA18" s="19">
        <f>'[1]ΠΙΝΑΚΑΣ Α ΓΕΛ ΚΟΝΤΑΡΙΩΤΙΣΣΑΣ'!U25</f>
        <v>0</v>
      </c>
      <c r="AB18" s="16">
        <f>'[1]ΠΙΝΑΚΑΣ Α ΓΣΙΟ ΑΛΩΝΙΩΝ'!U25</f>
        <v>0</v>
      </c>
      <c r="AC18" s="17">
        <f>'[1]ΠΙΝΑΚΑΣ Α ΓΣΙΟ ΜΑΚΡΥΓΙΑΛΟΥ'!U25</f>
        <v>0</v>
      </c>
      <c r="AD18" s="17">
        <f>'[1]ΠΙΝΑΚΑΣ Α ΓΣΙΟ ΑΙΓΙΝΙΟΥ'!U25</f>
        <v>0</v>
      </c>
      <c r="AE18" s="17">
        <f>'[1]ΠΙΝΑΚΑΣ Α ΓΕΛ ΑΙΓΙΝΙΟΥ'!U25</f>
        <v>0</v>
      </c>
      <c r="AF18" s="17">
        <f>'[1]ΠΙΝΑΚΑΣ Α ΕΠΑΛ ΑΙΓΙΝΙΟΥ'!U25</f>
        <v>0</v>
      </c>
      <c r="AG18" s="17">
        <f>'[1]ΠΙΝΑΚΑΣ Α ΓΣΙΟ ΚΟΛΙΝΔΡΟΥ'!U25</f>
        <v>0</v>
      </c>
      <c r="AH18" s="19">
        <f>'[1]ΠΙΝΑΚΑΣ Α ΓΕΛ ΚΟΛΙΝΔΡΟΥ'!U25</f>
        <v>0</v>
      </c>
      <c r="AI18" s="16">
        <f>'[1]ΠΙΝΑΚΑΣ Α ΓΣΙΟ ΠΛΑΤΑΜΩΝΑ'!U25</f>
        <v>0</v>
      </c>
      <c r="AJ18" s="17">
        <f>'[1]ΠΙΝΑΚΑΣ Α ΓΣΙΟ ΛΕΠΤΟΚΑΡΥΑΣ'!U25</f>
        <v>0</v>
      </c>
      <c r="AK18" s="17">
        <f>'[1]ΠΙΝΑΚΑΣ Α ΓΕΛ ΛΕΠΤΟΚΑΡΥΑΣ'!U25</f>
        <v>0</v>
      </c>
      <c r="AL18" s="17">
        <f>'[1]ΠΙΝΑΚΑΣ Α ΓΣΙΟ ΛΙΤΟΧΩΡΟΥ'!U25</f>
        <v>0</v>
      </c>
      <c r="AM18" s="19">
        <f>'[1]ΠΙΝΑΚΑΣ Α ΓΕΛ ΛΙΤΟΧΩΡΟΥ'!U25</f>
        <v>0</v>
      </c>
      <c r="AN18" s="20">
        <f t="shared" si="3"/>
        <v>-13</v>
      </c>
      <c r="AO18" s="12" t="b">
        <f t="shared" si="1"/>
        <v>0</v>
      </c>
      <c r="AP18" s="19"/>
      <c r="AQ18" s="13">
        <f t="shared" si="2"/>
        <v>-13</v>
      </c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s="12" customFormat="1" ht="16.5" thickTop="1" thickBot="1" x14ac:dyDescent="0.3">
      <c r="A19" s="14" t="s">
        <v>75</v>
      </c>
      <c r="B19" s="21" t="s">
        <v>76</v>
      </c>
      <c r="C19" s="16">
        <f>'[1]ΠΙΝΑΚΑΣ Α 1Γ'!U26</f>
        <v>0</v>
      </c>
      <c r="D19" s="17">
        <f>'[1]ΠΙΝΑΚΑΣ Α 1ΓΕΛ'!U26</f>
        <v>0</v>
      </c>
      <c r="E19" s="17">
        <f>'[1]ΠΙΝΑΚΑΣ Α 2Γ'!U26</f>
        <v>0</v>
      </c>
      <c r="F19" s="17">
        <f>'[1]ΠΙΝΑΚΑΣ Α 2ΓΕΛ'!U26</f>
        <v>0</v>
      </c>
      <c r="G19" s="17">
        <f>'[1]ΠΙΝΑΚΑΣ Α 3Γ'!U26</f>
        <v>0</v>
      </c>
      <c r="H19" s="17">
        <f>'[1]ΠΙΝΑΚΑΣ Α 3ΓΕΛ'!U26</f>
        <v>0</v>
      </c>
      <c r="I19" s="17">
        <f>'[1]ΠΙΝΑΚΑΣ Α 4Γ'!U26</f>
        <v>0</v>
      </c>
      <c r="J19" s="17">
        <f>'[1]ΠΙΝΑΚΑΣ Α 4ΓΕΛ'!U26</f>
        <v>0</v>
      </c>
      <c r="K19" s="18">
        <f>'[1]ΠΙΝΑΚΑΣ Α 5Γ'!U26</f>
        <v>0</v>
      </c>
      <c r="L19" s="17">
        <f>'[1]ΠΙΝΑΚΑΣ Α 5ΓΕΛ'!U26</f>
        <v>0</v>
      </c>
      <c r="M19" s="17">
        <f>'[1]ΠΙΝΑΚΑΣ Α 6Γ'!U26</f>
        <v>0</v>
      </c>
      <c r="N19" s="17">
        <f>'[1]ΠΙΝΑΚΑΣ Α 7Γ'!U26</f>
        <v>0</v>
      </c>
      <c r="O19" s="17">
        <f>'[1]ΠΙΝΑΚΑΣ Α ΕΣΠ Γ'!U26</f>
        <v>0</v>
      </c>
      <c r="P19" s="17">
        <f>'[1]ΠΙΝΑΚΑΣ Α ΕΣΠ ΓΕΛ'!U26</f>
        <v>0</v>
      </c>
      <c r="Q19" s="17">
        <f>'[1]ΠΙΝΑΚΑΣ Α 1ΕΠΑΛ'!U26</f>
        <v>-13</v>
      </c>
      <c r="R19" s="17">
        <f>'[1]ΠΙΝΑΚΑΣ Α 2ΕΠΑΛ'!U26</f>
        <v>0</v>
      </c>
      <c r="S19" s="17">
        <f>'[1]ΠΙΝΑΚΑΣ Α ΕΣΠ ΕΠΑΛ'!U26</f>
        <v>0</v>
      </c>
      <c r="T19" s="17">
        <f>'[1]ΠΙΝΑΚΑΣ Α ΓΣΙΟ ΠΕΡΙΣΤΑΣΗΣ'!U26</f>
        <v>0</v>
      </c>
      <c r="U19" s="17">
        <f>'[1]ΠΙΝΑΚΑΣ Α ΓΣΙΟ ΚΟΡΙΝΟΥ'!U26</f>
        <v>0</v>
      </c>
      <c r="V19" s="17">
        <f>'[1]ΠΙΝΑΚΑΣ Α ΓΕΛ ΚΟΡΙΝΟΥ'!U26</f>
        <v>0</v>
      </c>
      <c r="W19" s="17">
        <f>'[1]ΠΙΝΑΚΑΣ Α ΓΣΙΟ Κ. ΜΗΛΙΑΣ'!U26</f>
        <v>0</v>
      </c>
      <c r="X19" s="17">
        <f>'[1]ΠΙΝΑΚΑΣ Α ΓΕΛ Κ. ΜΗΛΙΑΣ'!U26</f>
        <v>0</v>
      </c>
      <c r="Y19" s="17">
        <f>'[1]ΠΙΝΑΚΑΣ Α ΓΣΙΟ ΡΗΤΙΝΗΣ'!U26</f>
        <v>0</v>
      </c>
      <c r="Z19" s="17">
        <f>'[1]ΠΙΝΑΚΑΣ Α ΓΣΙΟ ΚΟΝΤΑΡΙΩΤΙΣΣΑΣ'!U26</f>
        <v>0</v>
      </c>
      <c r="AA19" s="19">
        <f>'[1]ΠΙΝΑΚΑΣ Α ΓΕΛ ΚΟΝΤΑΡΙΩΤΙΣΣΑΣ'!U26</f>
        <v>0</v>
      </c>
      <c r="AB19" s="16">
        <f>'[1]ΠΙΝΑΚΑΣ Α ΓΣΙΟ ΑΛΩΝΙΩΝ'!U26</f>
        <v>0</v>
      </c>
      <c r="AC19" s="17">
        <f>'[1]ΠΙΝΑΚΑΣ Α ΓΣΙΟ ΜΑΚΡΥΓΙΑΛΟΥ'!U26</f>
        <v>0</v>
      </c>
      <c r="AD19" s="17">
        <f>'[1]ΠΙΝΑΚΑΣ Α ΓΣΙΟ ΑΙΓΙΝΙΟΥ'!U26</f>
        <v>0</v>
      </c>
      <c r="AE19" s="17">
        <f>'[1]ΠΙΝΑΚΑΣ Α ΓΕΛ ΑΙΓΙΝΙΟΥ'!U26</f>
        <v>0</v>
      </c>
      <c r="AF19" s="17">
        <f>'[1]ΠΙΝΑΚΑΣ Α ΕΠΑΛ ΑΙΓΙΝΙΟΥ'!U26</f>
        <v>-9</v>
      </c>
      <c r="AG19" s="17">
        <f>'[1]ΠΙΝΑΚΑΣ Α ΓΣΙΟ ΚΟΛΙΝΔΡΟΥ'!U26</f>
        <v>0</v>
      </c>
      <c r="AH19" s="19">
        <f>'[1]ΠΙΝΑΚΑΣ Α ΓΕΛ ΚΟΛΙΝΔΡΟΥ'!U26</f>
        <v>0</v>
      </c>
      <c r="AI19" s="16">
        <f>'[1]ΠΙΝΑΚΑΣ Α ΓΣΙΟ ΠΛΑΤΑΜΩΝΑ'!U26</f>
        <v>0</v>
      </c>
      <c r="AJ19" s="17">
        <f>'[1]ΠΙΝΑΚΑΣ Α ΓΣΙΟ ΛΕΠΤΟΚΑΡΥΑΣ'!U26</f>
        <v>0</v>
      </c>
      <c r="AK19" s="17">
        <f>'[1]ΠΙΝΑΚΑΣ Α ΓΕΛ ΛΕΠΤΟΚΑΡΥΑΣ'!U26</f>
        <v>0</v>
      </c>
      <c r="AL19" s="17">
        <f>'[1]ΠΙΝΑΚΑΣ Α ΓΣΙΟ ΛΙΤΟΧΩΡΟΥ'!U26</f>
        <v>0</v>
      </c>
      <c r="AM19" s="19">
        <f>'[1]ΠΙΝΑΚΑΣ Α ΓΕΛ ΛΙΤΟΧΩΡΟΥ'!U26</f>
        <v>0</v>
      </c>
      <c r="AN19" s="20">
        <f t="shared" si="3"/>
        <v>-22</v>
      </c>
      <c r="AO19" s="12" t="b">
        <f t="shared" si="1"/>
        <v>0</v>
      </c>
      <c r="AP19" s="19"/>
      <c r="AQ19" s="13">
        <f t="shared" si="2"/>
        <v>-22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s="12" customFormat="1" ht="16.5" thickTop="1" thickBot="1" x14ac:dyDescent="0.3">
      <c r="A20" s="14" t="s">
        <v>77</v>
      </c>
      <c r="B20" s="21" t="s">
        <v>78</v>
      </c>
      <c r="C20" s="16">
        <f>'[1]ΠΙΝΑΚΑΣ Α 1Γ'!U27</f>
        <v>0</v>
      </c>
      <c r="D20" s="17">
        <f>'[1]ΠΙΝΑΚΑΣ Α 1ΓΕΛ'!U27</f>
        <v>0</v>
      </c>
      <c r="E20" s="17">
        <f>'[1]ΠΙΝΑΚΑΣ Α 2Γ'!U27</f>
        <v>0</v>
      </c>
      <c r="F20" s="17">
        <f>'[1]ΠΙΝΑΚΑΣ Α 2ΓΕΛ'!U27</f>
        <v>0</v>
      </c>
      <c r="G20" s="17">
        <f>'[1]ΠΙΝΑΚΑΣ Α 3Γ'!U27</f>
        <v>0</v>
      </c>
      <c r="H20" s="17">
        <f>'[1]ΠΙΝΑΚΑΣ Α 3ΓΕΛ'!U27</f>
        <v>0</v>
      </c>
      <c r="I20" s="17">
        <f>'[1]ΠΙΝΑΚΑΣ Α 4Γ'!U27</f>
        <v>0</v>
      </c>
      <c r="J20" s="17">
        <f>'[1]ΠΙΝΑΚΑΣ Α 4ΓΕΛ'!U27</f>
        <v>0</v>
      </c>
      <c r="K20" s="18">
        <f>'[1]ΠΙΝΑΚΑΣ Α 5Γ'!U27</f>
        <v>0</v>
      </c>
      <c r="L20" s="17">
        <f>'[1]ΠΙΝΑΚΑΣ Α 5ΓΕΛ'!U27</f>
        <v>0</v>
      </c>
      <c r="M20" s="17">
        <f>'[1]ΠΙΝΑΚΑΣ Α 6Γ'!U27</f>
        <v>0</v>
      </c>
      <c r="N20" s="17">
        <f>'[1]ΠΙΝΑΚΑΣ Α 7Γ'!U27</f>
        <v>0</v>
      </c>
      <c r="O20" s="17">
        <f>'[1]ΠΙΝΑΚΑΣ Α ΕΣΠ Γ'!U27</f>
        <v>0</v>
      </c>
      <c r="P20" s="17">
        <f>'[1]ΠΙΝΑΚΑΣ Α ΕΣΠ ΓΕΛ'!U27</f>
        <v>0</v>
      </c>
      <c r="Q20" s="17">
        <f>'[1]ΠΙΝΑΚΑΣ Α 1ΕΠΑΛ'!U27</f>
        <v>0</v>
      </c>
      <c r="R20" s="17">
        <f>'[1]ΠΙΝΑΚΑΣ Α 2ΕΠΑΛ'!U27</f>
        <v>0</v>
      </c>
      <c r="S20" s="17">
        <f>'[1]ΠΙΝΑΚΑΣ Α ΕΣΠ ΕΠΑΛ'!U27</f>
        <v>-8</v>
      </c>
      <c r="T20" s="17">
        <f>'[1]ΠΙΝΑΚΑΣ Α ΓΣΙΟ ΠΕΡΙΣΤΑΣΗΣ'!U27</f>
        <v>0</v>
      </c>
      <c r="U20" s="17">
        <f>'[1]ΠΙΝΑΚΑΣ Α ΓΣΙΟ ΚΟΡΙΝΟΥ'!U27</f>
        <v>0</v>
      </c>
      <c r="V20" s="17">
        <f>'[1]ΠΙΝΑΚΑΣ Α ΓΕΛ ΚΟΡΙΝΟΥ'!U27</f>
        <v>0</v>
      </c>
      <c r="W20" s="17">
        <f>'[1]ΠΙΝΑΚΑΣ Α ΓΣΙΟ Κ. ΜΗΛΙΑΣ'!U27</f>
        <v>0</v>
      </c>
      <c r="X20" s="17">
        <f>'[1]ΠΙΝΑΚΑΣ Α ΓΕΛ Κ. ΜΗΛΙΑΣ'!U27</f>
        <v>0</v>
      </c>
      <c r="Y20" s="17">
        <f>'[1]ΠΙΝΑΚΑΣ Α ΓΣΙΟ ΡΗΤΙΝΗΣ'!U27</f>
        <v>0</v>
      </c>
      <c r="Z20" s="17">
        <f>'[1]ΠΙΝΑΚΑΣ Α ΓΣΙΟ ΚΟΝΤΑΡΙΩΤΙΣΣΑΣ'!U27</f>
        <v>0</v>
      </c>
      <c r="AA20" s="19">
        <f>'[1]ΠΙΝΑΚΑΣ Α ΓΕΛ ΚΟΝΤΑΡΙΩΤΙΣΣΑΣ'!U27</f>
        <v>0</v>
      </c>
      <c r="AB20" s="16">
        <f>'[1]ΠΙΝΑΚΑΣ Α ΓΣΙΟ ΑΛΩΝΙΩΝ'!U27</f>
        <v>0</v>
      </c>
      <c r="AC20" s="17">
        <f>'[1]ΠΙΝΑΚΑΣ Α ΓΣΙΟ ΜΑΚΡΥΓΙΑΛΟΥ'!U27</f>
        <v>0</v>
      </c>
      <c r="AD20" s="17">
        <f>'[1]ΠΙΝΑΚΑΣ Α ΓΣΙΟ ΑΙΓΙΝΙΟΥ'!U27</f>
        <v>0</v>
      </c>
      <c r="AE20" s="17">
        <f>'[1]ΠΙΝΑΚΑΣ Α ΓΕΛ ΑΙΓΙΝΙΟΥ'!U27</f>
        <v>0</v>
      </c>
      <c r="AF20" s="17">
        <f>'[1]ΠΙΝΑΚΑΣ Α ΕΠΑΛ ΑΙΓΙΝΙΟΥ'!U27</f>
        <v>-11</v>
      </c>
      <c r="AG20" s="17">
        <f>'[1]ΠΙΝΑΚΑΣ Α ΓΣΙΟ ΚΟΛΙΝΔΡΟΥ'!U27</f>
        <v>0</v>
      </c>
      <c r="AH20" s="19">
        <f>'[1]ΠΙΝΑΚΑΣ Α ΓΕΛ ΚΟΛΙΝΔΡΟΥ'!U27</f>
        <v>0</v>
      </c>
      <c r="AI20" s="16">
        <f>'[1]ΠΙΝΑΚΑΣ Α ΓΣΙΟ ΠΛΑΤΑΜΩΝΑ'!U27</f>
        <v>0</v>
      </c>
      <c r="AJ20" s="17">
        <f>'[1]ΠΙΝΑΚΑΣ Α ΓΣΙΟ ΛΕΠΤΟΚΑΡΥΑΣ'!U27</f>
        <v>0</v>
      </c>
      <c r="AK20" s="17">
        <f>'[1]ΠΙΝΑΚΑΣ Α ΓΕΛ ΛΕΠΤΟΚΑΡΥΑΣ'!U27</f>
        <v>0</v>
      </c>
      <c r="AL20" s="17">
        <f>'[1]ΠΙΝΑΚΑΣ Α ΓΣΙΟ ΛΙΤΟΧΩΡΟΥ'!U27</f>
        <v>0</v>
      </c>
      <c r="AM20" s="19">
        <f>'[1]ΠΙΝΑΚΑΣ Α ΓΕΛ ΛΙΤΟΧΩΡΟΥ'!U27</f>
        <v>0</v>
      </c>
      <c r="AN20" s="20">
        <f t="shared" si="3"/>
        <v>-19</v>
      </c>
      <c r="AO20" s="12" t="b">
        <f t="shared" si="1"/>
        <v>0</v>
      </c>
      <c r="AP20" s="19"/>
      <c r="AQ20" s="13">
        <f t="shared" si="2"/>
        <v>-19</v>
      </c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s="12" customFormat="1" ht="16.5" thickTop="1" thickBot="1" x14ac:dyDescent="0.3">
      <c r="A21" s="14" t="s">
        <v>79</v>
      </c>
      <c r="B21" s="21" t="s">
        <v>80</v>
      </c>
      <c r="C21" s="16">
        <f>'[1]ΠΙΝΑΚΑΣ Α 1Γ'!U28</f>
        <v>0</v>
      </c>
      <c r="D21" s="17">
        <f>'[1]ΠΙΝΑΚΑΣ Α 1ΓΕΛ'!U28</f>
        <v>4</v>
      </c>
      <c r="E21" s="17">
        <f>'[1]ΠΙΝΑΚΑΣ Α 2Γ'!U28</f>
        <v>0</v>
      </c>
      <c r="F21" s="17">
        <f>'[1]ΠΙΝΑΚΑΣ Α 2ΓΕΛ'!U28</f>
        <v>0</v>
      </c>
      <c r="G21" s="17">
        <f>'[1]ΠΙΝΑΚΑΣ Α 3Γ'!U28</f>
        <v>0</v>
      </c>
      <c r="H21" s="17">
        <f>'[1]ΠΙΝΑΚΑΣ Α 3ΓΕΛ'!U28</f>
        <v>0</v>
      </c>
      <c r="I21" s="17">
        <f>'[1]ΠΙΝΑΚΑΣ Α 4Γ'!U28</f>
        <v>0</v>
      </c>
      <c r="J21" s="17">
        <f>'[1]ΠΙΝΑΚΑΣ Α 4ΓΕΛ'!U28</f>
        <v>0</v>
      </c>
      <c r="K21" s="18">
        <f>'[1]ΠΙΝΑΚΑΣ Α 5Γ'!U28</f>
        <v>0</v>
      </c>
      <c r="L21" s="17">
        <f>'[1]ΠΙΝΑΚΑΣ Α 5ΓΕΛ'!U28</f>
        <v>0</v>
      </c>
      <c r="M21" s="17">
        <f>'[1]ΠΙΝΑΚΑΣ Α 6Γ'!U28</f>
        <v>0</v>
      </c>
      <c r="N21" s="17">
        <f>'[1]ΠΙΝΑΚΑΣ Α 7Γ'!U28</f>
        <v>0</v>
      </c>
      <c r="O21" s="17">
        <f>'[1]ΠΙΝΑΚΑΣ Α ΕΣΠ Γ'!U28</f>
        <v>0</v>
      </c>
      <c r="P21" s="17">
        <f>'[1]ΠΙΝΑΚΑΣ Α ΕΣΠ ΓΕΛ'!U28</f>
        <v>0</v>
      </c>
      <c r="Q21" s="17">
        <f>'[1]ΠΙΝΑΚΑΣ Α 1ΕΠΑΛ'!U28</f>
        <v>0</v>
      </c>
      <c r="R21" s="17">
        <f>'[1]ΠΙΝΑΚΑΣ Α 2ΕΠΑΛ'!U28</f>
        <v>0</v>
      </c>
      <c r="S21" s="17">
        <f>'[1]ΠΙΝΑΚΑΣ Α ΕΣΠ ΕΠΑΛ'!U28</f>
        <v>0</v>
      </c>
      <c r="T21" s="17">
        <f>'[1]ΠΙΝΑΚΑΣ Α ΓΣΙΟ ΠΕΡΙΣΤΑΣΗΣ'!U28</f>
        <v>0</v>
      </c>
      <c r="U21" s="17">
        <f>'[1]ΠΙΝΑΚΑΣ Α ΓΣΙΟ ΚΟΡΙΝΟΥ'!U28</f>
        <v>0</v>
      </c>
      <c r="V21" s="17">
        <f>'[1]ΠΙΝΑΚΑΣ Α ΓΕΛ ΚΟΡΙΝΟΥ'!U28</f>
        <v>0</v>
      </c>
      <c r="W21" s="17">
        <f>'[1]ΠΙΝΑΚΑΣ Α ΓΣΙΟ Κ. ΜΗΛΙΑΣ'!U28</f>
        <v>0</v>
      </c>
      <c r="X21" s="17">
        <f>'[1]ΠΙΝΑΚΑΣ Α ΓΕΛ Κ. ΜΗΛΙΑΣ'!U28</f>
        <v>0</v>
      </c>
      <c r="Y21" s="17">
        <f>'[1]ΠΙΝΑΚΑΣ Α ΓΣΙΟ ΡΗΤΙΝΗΣ'!U28</f>
        <v>0</v>
      </c>
      <c r="Z21" s="17">
        <f>'[1]ΠΙΝΑΚΑΣ Α ΓΣΙΟ ΚΟΝΤΑΡΙΩΤΙΣΣΑΣ'!U28</f>
        <v>0</v>
      </c>
      <c r="AA21" s="19">
        <f>'[1]ΠΙΝΑΚΑΣ Α ΓΕΛ ΚΟΝΤΑΡΙΩΤΙΣΣΑΣ'!U28</f>
        <v>0</v>
      </c>
      <c r="AB21" s="16">
        <f>'[1]ΠΙΝΑΚΑΣ Α ΓΣΙΟ ΑΛΩΝΙΩΝ'!U28</f>
        <v>0</v>
      </c>
      <c r="AC21" s="17">
        <f>'[1]ΠΙΝΑΚΑΣ Α ΓΣΙΟ ΜΑΚΡΥΓΙΑΛΟΥ'!U28</f>
        <v>0</v>
      </c>
      <c r="AD21" s="17">
        <f>'[1]ΠΙΝΑΚΑΣ Α ΓΣΙΟ ΑΙΓΙΝΙΟΥ'!U28</f>
        <v>0</v>
      </c>
      <c r="AE21" s="17">
        <f>'[1]ΠΙΝΑΚΑΣ Α ΓΕΛ ΑΙΓΙΝΙΟΥ'!U28</f>
        <v>0</v>
      </c>
      <c r="AF21" s="17">
        <f>'[1]ΠΙΝΑΚΑΣ Α ΕΠΑΛ ΑΙΓΙΝΙΟΥ'!U28</f>
        <v>0</v>
      </c>
      <c r="AG21" s="17">
        <f>'[1]ΠΙΝΑΚΑΣ Α ΓΣΙΟ ΚΟΛΙΝΔΡΟΥ'!U28</f>
        <v>0</v>
      </c>
      <c r="AH21" s="19">
        <f>'[1]ΠΙΝΑΚΑΣ Α ΓΕΛ ΚΟΛΙΝΔΡΟΥ'!U28</f>
        <v>0</v>
      </c>
      <c r="AI21" s="16">
        <f>'[1]ΠΙΝΑΚΑΣ Α ΓΣΙΟ ΠΛΑΤΑΜΩΝΑ'!U28</f>
        <v>0</v>
      </c>
      <c r="AJ21" s="17">
        <f>'[1]ΠΙΝΑΚΑΣ Α ΓΣΙΟ ΛΕΠΤΟΚΑΡΥΑΣ'!U28</f>
        <v>0</v>
      </c>
      <c r="AK21" s="17">
        <f>'[1]ΠΙΝΑΚΑΣ Α ΓΕΛ ΛΕΠΤΟΚΑΡΥΑΣ'!U28</f>
        <v>0</v>
      </c>
      <c r="AL21" s="17">
        <f>'[1]ΠΙΝΑΚΑΣ Α ΓΣΙΟ ΛΙΤΟΧΩΡΟΥ'!U28</f>
        <v>0</v>
      </c>
      <c r="AM21" s="19">
        <f>'[1]ΠΙΝΑΚΑΣ Α ΓΕΛ ΛΙΤΟΧΩΡΟΥ'!U28</f>
        <v>0</v>
      </c>
      <c r="AN21" s="20">
        <f t="shared" si="3"/>
        <v>4</v>
      </c>
      <c r="AO21" s="12" t="b">
        <f t="shared" si="1"/>
        <v>0</v>
      </c>
      <c r="AP21" s="19"/>
      <c r="AQ21" s="13">
        <f t="shared" si="2"/>
        <v>4</v>
      </c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2" customFormat="1" ht="16.5" thickTop="1" thickBot="1" x14ac:dyDescent="0.3">
      <c r="A22" s="14" t="s">
        <v>81</v>
      </c>
      <c r="B22" s="21" t="s">
        <v>82</v>
      </c>
      <c r="C22" s="16">
        <f>'[1]ΠΙΝΑΚΑΣ Α 1Γ'!U29</f>
        <v>0</v>
      </c>
      <c r="D22" s="17">
        <f>'[1]ΠΙΝΑΚΑΣ Α 1ΓΕΛ'!U29</f>
        <v>-6</v>
      </c>
      <c r="E22" s="17">
        <f>'[1]ΠΙΝΑΚΑΣ Α 2Γ'!U29</f>
        <v>4</v>
      </c>
      <c r="F22" s="17">
        <f>'[1]ΠΙΝΑΚΑΣ Α 2ΓΕΛ'!U29</f>
        <v>0</v>
      </c>
      <c r="G22" s="17">
        <f>'[1]ΠΙΝΑΚΑΣ Α 3Γ'!U29</f>
        <v>0</v>
      </c>
      <c r="H22" s="17">
        <f>'[1]ΠΙΝΑΚΑΣ Α 3ΓΕΛ'!U29</f>
        <v>6</v>
      </c>
      <c r="I22" s="17">
        <f>'[1]ΠΙΝΑΚΑΣ Α 4Γ'!U29</f>
        <v>0</v>
      </c>
      <c r="J22" s="17">
        <f>'[1]ΠΙΝΑΚΑΣ Α 4ΓΕΛ'!U29</f>
        <v>0</v>
      </c>
      <c r="K22" s="18">
        <f>'[1]ΠΙΝΑΚΑΣ Α 5Γ'!U29</f>
        <v>-16</v>
      </c>
      <c r="L22" s="17">
        <f>'[1]ΠΙΝΑΚΑΣ Α 5ΓΕΛ'!U29</f>
        <v>-2</v>
      </c>
      <c r="M22" s="17">
        <f>'[1]ΠΙΝΑΚΑΣ Α 6Γ'!U29</f>
        <v>0</v>
      </c>
      <c r="N22" s="17">
        <f>'[1]ΠΙΝΑΚΑΣ Α 7Γ'!U29</f>
        <v>0</v>
      </c>
      <c r="O22" s="17">
        <f>'[1]ΠΙΝΑΚΑΣ Α ΕΣΠ Γ'!U29</f>
        <v>-3</v>
      </c>
      <c r="P22" s="17">
        <f>'[1]ΠΙΝΑΚΑΣ Α ΕΣΠ ΓΕΛ'!U29</f>
        <v>-8</v>
      </c>
      <c r="Q22" s="17">
        <f>'[1]ΠΙΝΑΚΑΣ Α 1ΕΠΑΛ'!U29</f>
        <v>-15</v>
      </c>
      <c r="R22" s="17">
        <f>'[1]ΠΙΝΑΚΑΣ Α 2ΕΠΑΛ'!U29</f>
        <v>0</v>
      </c>
      <c r="S22" s="17">
        <f>'[1]ΠΙΝΑΚΑΣ Α ΕΣΠ ΕΠΑΛ'!U29</f>
        <v>0</v>
      </c>
      <c r="T22" s="17">
        <f>'[1]ΠΙΝΑΚΑΣ Α ΓΣΙΟ ΠΕΡΙΣΤΑΣΗΣ'!U29</f>
        <v>-4</v>
      </c>
      <c r="U22" s="17">
        <f>'[1]ΠΙΝΑΚΑΣ Α ΓΣΙΟ ΚΟΡΙΝΟΥ'!U29</f>
        <v>0</v>
      </c>
      <c r="V22" s="17">
        <f>'[1]ΠΙΝΑΚΑΣ Α ΓΕΛ ΚΟΡΙΝΟΥ'!U29</f>
        <v>6</v>
      </c>
      <c r="W22" s="17">
        <f>'[1]ΠΙΝΑΚΑΣ Α ΓΣΙΟ Κ. ΜΗΛΙΑΣ'!U29</f>
        <v>-20</v>
      </c>
      <c r="X22" s="17">
        <f>'[1]ΠΙΝΑΚΑΣ Α ΓΕΛ Κ. ΜΗΛΙΑΣ'!U29</f>
        <v>6</v>
      </c>
      <c r="Y22" s="17">
        <f>'[1]ΠΙΝΑΚΑΣ Α ΓΣΙΟ ΡΗΤΙΝΗΣ'!U29</f>
        <v>-4</v>
      </c>
      <c r="Z22" s="17">
        <f>'[1]ΠΙΝΑΚΑΣ Α ΓΣΙΟ ΚΟΝΤΑΡΙΩΤΙΣΣΑΣ'!U29</f>
        <v>0</v>
      </c>
      <c r="AA22" s="19">
        <f>'[1]ΠΙΝΑΚΑΣ Α ΓΕΛ ΚΟΝΤΑΡΙΩΤΙΣΣΑΣ'!U29</f>
        <v>4</v>
      </c>
      <c r="AB22" s="16">
        <f>'[1]ΠΙΝΑΚΑΣ Α ΓΣΙΟ ΑΛΩΝΙΩΝ'!U29</f>
        <v>-4</v>
      </c>
      <c r="AC22" s="17">
        <f>'[1]ΠΙΝΑΚΑΣ Α ΓΣΙΟ ΜΑΚΡΥΓΙΑΛΟΥ'!U29</f>
        <v>-8</v>
      </c>
      <c r="AD22" s="17">
        <f>'[1]ΠΙΝΑΚΑΣ Α ΓΣΙΟ ΑΙΓΙΝΙΟΥ'!U29</f>
        <v>7</v>
      </c>
      <c r="AE22" s="17">
        <f>'[1]ΠΙΝΑΚΑΣ Α ΓΕΛ ΑΙΓΙΝΙΟΥ'!U29</f>
        <v>-7</v>
      </c>
      <c r="AF22" s="17">
        <f>'[1]ΠΙΝΑΚΑΣ Α ΕΠΑΛ ΑΙΓΙΝΙΟΥ'!U29</f>
        <v>-6</v>
      </c>
      <c r="AG22" s="17">
        <f>'[1]ΠΙΝΑΚΑΣ Α ΓΣΙΟ ΚΟΛΙΝΔΡΟΥ'!U29</f>
        <v>-5</v>
      </c>
      <c r="AH22" s="19">
        <f>'[1]ΠΙΝΑΚΑΣ Α ΓΕΛ ΚΟΛΙΝΔΡΟΥ'!U29</f>
        <v>8</v>
      </c>
      <c r="AI22" s="16">
        <f>'[1]ΠΙΝΑΚΑΣ Α ΓΣΙΟ ΠΛΑΤΑΜΩΝΑ'!U29</f>
        <v>0</v>
      </c>
      <c r="AJ22" s="17">
        <f>'[1]ΠΙΝΑΚΑΣ Α ΓΣΙΟ ΛΕΠΤΟΚΑΡΥΑΣ'!U29</f>
        <v>-2</v>
      </c>
      <c r="AK22" s="17">
        <f>'[1]ΠΙΝΑΚΑΣ Α ΓΕΛ ΛΕΠΤΟΚΑΡΥΑΣ'!U29</f>
        <v>-4</v>
      </c>
      <c r="AL22" s="17">
        <f>'[1]ΠΙΝΑΚΑΣ Α ΓΣΙΟ ΛΙΤΟΧΩΡΟΥ'!U29</f>
        <v>-6</v>
      </c>
      <c r="AM22" s="19">
        <f>'[1]ΠΙΝΑΚΑΣ Α ΓΕΛ ΛΙΤΟΧΩΡΟΥ'!U29</f>
        <v>0</v>
      </c>
      <c r="AN22" s="20">
        <f t="shared" si="3"/>
        <v>-79</v>
      </c>
      <c r="AO22" s="12" t="b">
        <f t="shared" si="1"/>
        <v>0</v>
      </c>
      <c r="AP22" s="19">
        <v>-14</v>
      </c>
      <c r="AQ22" s="13">
        <f t="shared" si="2"/>
        <v>-93</v>
      </c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s="12" customFormat="1" ht="16.5" thickTop="1" thickBot="1" x14ac:dyDescent="0.3">
      <c r="A23" s="14" t="s">
        <v>83</v>
      </c>
      <c r="B23" s="21" t="s">
        <v>84</v>
      </c>
      <c r="C23" s="16">
        <f>'[1]ΠΙΝΑΚΑΣ Α 1Γ'!U30</f>
        <v>0</v>
      </c>
      <c r="D23" s="17">
        <f>'[1]ΠΙΝΑΚΑΣ Α 1ΓΕΛ'!U30</f>
        <v>0</v>
      </c>
      <c r="E23" s="17">
        <f>'[1]ΠΙΝΑΚΑΣ Α 2Γ'!U30</f>
        <v>0</v>
      </c>
      <c r="F23" s="17">
        <f>'[1]ΠΙΝΑΚΑΣ Α 2ΓΕΛ'!U30</f>
        <v>0</v>
      </c>
      <c r="G23" s="17">
        <f>'[1]ΠΙΝΑΚΑΣ Α 3Γ'!U30</f>
        <v>0</v>
      </c>
      <c r="H23" s="17">
        <f>'[1]ΠΙΝΑΚΑΣ Α 3ΓΕΛ'!U30</f>
        <v>0</v>
      </c>
      <c r="I23" s="17">
        <f>'[1]ΠΙΝΑΚΑΣ Α 4Γ'!U30</f>
        <v>0</v>
      </c>
      <c r="J23" s="17">
        <f>'[1]ΠΙΝΑΚΑΣ Α 4ΓΕΛ'!U30</f>
        <v>0</v>
      </c>
      <c r="K23" s="18">
        <f>'[1]ΠΙΝΑΚΑΣ Α 5Γ'!U30</f>
        <v>0</v>
      </c>
      <c r="L23" s="17">
        <f>'[1]ΠΙΝΑΚΑΣ Α 5ΓΕΛ'!U30</f>
        <v>0</v>
      </c>
      <c r="M23" s="17">
        <f>'[1]ΠΙΝΑΚΑΣ Α 6Γ'!U30</f>
        <v>0</v>
      </c>
      <c r="N23" s="17">
        <f>'[1]ΠΙΝΑΚΑΣ Α 7Γ'!U30</f>
        <v>0</v>
      </c>
      <c r="O23" s="17">
        <f>'[1]ΠΙΝΑΚΑΣ Α ΕΣΠ Γ'!U30</f>
        <v>0</v>
      </c>
      <c r="P23" s="17">
        <f>'[1]ΠΙΝΑΚΑΣ Α ΕΣΠ ΓΕΛ'!U30</f>
        <v>0</v>
      </c>
      <c r="Q23" s="17">
        <f>'[1]ΠΙΝΑΚΑΣ Α 1ΕΠΑΛ'!U30</f>
        <v>-10</v>
      </c>
      <c r="R23" s="17">
        <f>'[1]ΠΙΝΑΚΑΣ Α 2ΕΠΑΛ'!U30</f>
        <v>0</v>
      </c>
      <c r="S23" s="17">
        <f>'[1]ΠΙΝΑΚΑΣ Α ΕΣΠ ΕΠΑΛ'!U30</f>
        <v>0</v>
      </c>
      <c r="T23" s="17">
        <f>'[1]ΠΙΝΑΚΑΣ Α ΓΣΙΟ ΠΕΡΙΣΤΑΣΗΣ'!U30</f>
        <v>0</v>
      </c>
      <c r="U23" s="17">
        <f>'[1]ΠΙΝΑΚΑΣ Α ΓΣΙΟ ΚΟΡΙΝΟΥ'!U30</f>
        <v>0</v>
      </c>
      <c r="V23" s="17">
        <f>'[1]ΠΙΝΑΚΑΣ Α ΓΕΛ ΚΟΡΙΝΟΥ'!U30</f>
        <v>0</v>
      </c>
      <c r="W23" s="17">
        <f>'[1]ΠΙΝΑΚΑΣ Α ΓΣΙΟ Κ. ΜΗΛΙΑΣ'!U30</f>
        <v>0</v>
      </c>
      <c r="X23" s="17">
        <f>'[1]ΠΙΝΑΚΑΣ Α ΓΕΛ Κ. ΜΗΛΙΑΣ'!U30</f>
        <v>0</v>
      </c>
      <c r="Y23" s="17">
        <f>'[1]ΠΙΝΑΚΑΣ Α ΓΣΙΟ ΡΗΤΙΝΗΣ'!U30</f>
        <v>0</v>
      </c>
      <c r="Z23" s="17">
        <f>'[1]ΠΙΝΑΚΑΣ Α ΓΣΙΟ ΚΟΝΤΑΡΙΩΤΙΣΣΑΣ'!U30</f>
        <v>0</v>
      </c>
      <c r="AA23" s="19">
        <f>'[1]ΠΙΝΑΚΑΣ Α ΓΕΛ ΚΟΝΤΑΡΙΩΤΙΣΣΑΣ'!U30</f>
        <v>0</v>
      </c>
      <c r="AB23" s="16">
        <f>'[1]ΠΙΝΑΚΑΣ Α ΓΣΙΟ ΑΛΩΝΙΩΝ'!U30</f>
        <v>0</v>
      </c>
      <c r="AC23" s="17">
        <f>'[1]ΠΙΝΑΚΑΣ Α ΓΣΙΟ ΜΑΚΡΥΓΙΑΛΟΥ'!U30</f>
        <v>0</v>
      </c>
      <c r="AD23" s="17">
        <f>'[1]ΠΙΝΑΚΑΣ Α ΓΣΙΟ ΑΙΓΙΝΙΟΥ'!U30</f>
        <v>0</v>
      </c>
      <c r="AE23" s="17">
        <f>'[1]ΠΙΝΑΚΑΣ Α ΓΕΛ ΑΙΓΙΝΙΟΥ'!U30</f>
        <v>0</v>
      </c>
      <c r="AF23" s="17">
        <f>'[1]ΠΙΝΑΚΑΣ Α ΕΠΑΛ ΑΙΓΙΝΙΟΥ'!U30</f>
        <v>0</v>
      </c>
      <c r="AG23" s="17">
        <f>'[1]ΠΙΝΑΚΑΣ Α ΓΣΙΟ ΚΟΛΙΝΔΡΟΥ'!U30</f>
        <v>0</v>
      </c>
      <c r="AH23" s="19">
        <f>'[1]ΠΙΝΑΚΑΣ Α ΓΕΛ ΚΟΛΙΝΔΡΟΥ'!U30</f>
        <v>0</v>
      </c>
      <c r="AI23" s="16">
        <f>'[1]ΠΙΝΑΚΑΣ Α ΓΣΙΟ ΠΛΑΤΑΜΩΝΑ'!U30</f>
        <v>0</v>
      </c>
      <c r="AJ23" s="17">
        <f>'[1]ΠΙΝΑΚΑΣ Α ΓΣΙΟ ΛΕΠΤΟΚΑΡΥΑΣ'!U30</f>
        <v>0</v>
      </c>
      <c r="AK23" s="17">
        <f>'[1]ΠΙΝΑΚΑΣ Α ΓΕΛ ΛΕΠΤΟΚΑΡΥΑΣ'!U30</f>
        <v>0</v>
      </c>
      <c r="AL23" s="17">
        <f>'[1]ΠΙΝΑΚΑΣ Α ΓΣΙΟ ΛΙΤΟΧΩΡΟΥ'!U30</f>
        <v>0</v>
      </c>
      <c r="AM23" s="19">
        <f>'[1]ΠΙΝΑΚΑΣ Α ΓΕΛ ΛΙΤΟΧΩΡΟΥ'!U30</f>
        <v>0</v>
      </c>
      <c r="AN23" s="20">
        <f t="shared" si="3"/>
        <v>-10</v>
      </c>
      <c r="AO23" s="12" t="b">
        <f t="shared" si="1"/>
        <v>0</v>
      </c>
      <c r="AP23" s="19"/>
      <c r="AQ23" s="13">
        <f t="shared" si="2"/>
        <v>-10</v>
      </c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s="12" customFormat="1" ht="16.5" thickTop="1" thickBot="1" x14ac:dyDescent="0.3">
      <c r="A24" s="14" t="s">
        <v>85</v>
      </c>
      <c r="B24" s="21" t="s">
        <v>86</v>
      </c>
      <c r="C24" s="16">
        <f>'[1]ΠΙΝΑΚΑΣ Α 1Γ'!U31</f>
        <v>0</v>
      </c>
      <c r="D24" s="17">
        <f>'[1]ΠΙΝΑΚΑΣ Α 1ΓΕΛ'!U31</f>
        <v>0</v>
      </c>
      <c r="E24" s="17">
        <f>'[1]ΠΙΝΑΚΑΣ Α 2Γ'!U31</f>
        <v>0</v>
      </c>
      <c r="F24" s="17">
        <f>'[1]ΠΙΝΑΚΑΣ Α 2ΓΕΛ'!U31</f>
        <v>0</v>
      </c>
      <c r="G24" s="17">
        <f>'[1]ΠΙΝΑΚΑΣ Α 3Γ'!U31</f>
        <v>0</v>
      </c>
      <c r="H24" s="17">
        <f>'[1]ΠΙΝΑΚΑΣ Α 3ΓΕΛ'!U31</f>
        <v>0</v>
      </c>
      <c r="I24" s="17">
        <f>'[1]ΠΙΝΑΚΑΣ Α 4Γ'!U31</f>
        <v>0</v>
      </c>
      <c r="J24" s="17">
        <f>'[1]ΠΙΝΑΚΑΣ Α 4ΓΕΛ'!U31</f>
        <v>0</v>
      </c>
      <c r="K24" s="18">
        <f>'[1]ΠΙΝΑΚΑΣ Α 5Γ'!U31</f>
        <v>0</v>
      </c>
      <c r="L24" s="17">
        <f>'[1]ΠΙΝΑΚΑΣ Α 5ΓΕΛ'!U31</f>
        <v>0</v>
      </c>
      <c r="M24" s="17">
        <f>'[1]ΠΙΝΑΚΑΣ Α 6Γ'!U31</f>
        <v>0</v>
      </c>
      <c r="N24" s="17">
        <f>'[1]ΠΙΝΑΚΑΣ Α 7Γ'!U31</f>
        <v>0</v>
      </c>
      <c r="O24" s="17">
        <f>'[1]ΠΙΝΑΚΑΣ Α ΕΣΠ Γ'!U31</f>
        <v>0</v>
      </c>
      <c r="P24" s="17">
        <f>'[1]ΠΙΝΑΚΑΣ Α ΕΣΠ ΓΕΛ'!U31</f>
        <v>0</v>
      </c>
      <c r="Q24" s="17">
        <f>'[1]ΠΙΝΑΚΑΣ Α 1ΕΠΑΛ'!U31</f>
        <v>0</v>
      </c>
      <c r="R24" s="17">
        <f>'[1]ΠΙΝΑΚΑΣ Α 2ΕΠΑΛ'!U31</f>
        <v>0</v>
      </c>
      <c r="S24" s="17">
        <f>'[1]ΠΙΝΑΚΑΣ Α ΕΣΠ ΕΠΑΛ'!U31</f>
        <v>0</v>
      </c>
      <c r="T24" s="17">
        <f>'[1]ΠΙΝΑΚΑΣ Α ΓΣΙΟ ΠΕΡΙΣΤΑΣΗΣ'!U31</f>
        <v>0</v>
      </c>
      <c r="U24" s="17">
        <f>'[1]ΠΙΝΑΚΑΣ Α ΓΣΙΟ ΚΟΡΙΝΟΥ'!U31</f>
        <v>0</v>
      </c>
      <c r="V24" s="17">
        <f>'[1]ΠΙΝΑΚΑΣ Α ΓΕΛ ΚΟΡΙΝΟΥ'!U31</f>
        <v>0</v>
      </c>
      <c r="W24" s="17">
        <f>'[1]ΠΙΝΑΚΑΣ Α ΓΣΙΟ Κ. ΜΗΛΙΑΣ'!U31</f>
        <v>0</v>
      </c>
      <c r="X24" s="17">
        <f>'[1]ΠΙΝΑΚΑΣ Α ΓΕΛ Κ. ΜΗΛΙΑΣ'!U31</f>
        <v>0</v>
      </c>
      <c r="Y24" s="17">
        <f>'[1]ΠΙΝΑΚΑΣ Α ΓΣΙΟ ΡΗΤΙΝΗΣ'!U31</f>
        <v>0</v>
      </c>
      <c r="Z24" s="17">
        <f>'[1]ΠΙΝΑΚΑΣ Α ΓΣΙΟ ΚΟΝΤΑΡΙΩΤΙΣΣΑΣ'!U31</f>
        <v>0</v>
      </c>
      <c r="AA24" s="19">
        <f>'[1]ΠΙΝΑΚΑΣ Α ΓΕΛ ΚΟΝΤΑΡΙΩΤΙΣΣΑΣ'!U31</f>
        <v>0</v>
      </c>
      <c r="AB24" s="16">
        <f>'[1]ΠΙΝΑΚΑΣ Α ΓΣΙΟ ΑΛΩΝΙΩΝ'!U31</f>
        <v>0</v>
      </c>
      <c r="AC24" s="17">
        <f>'[1]ΠΙΝΑΚΑΣ Α ΓΣΙΟ ΜΑΚΡΥΓΙΑΛΟΥ'!U31</f>
        <v>0</v>
      </c>
      <c r="AD24" s="17">
        <f>'[1]ΠΙΝΑΚΑΣ Α ΓΣΙΟ ΑΙΓΙΝΙΟΥ'!U31</f>
        <v>0</v>
      </c>
      <c r="AE24" s="17">
        <f>'[1]ΠΙΝΑΚΑΣ Α ΓΕΛ ΑΙΓΙΝΙΟΥ'!U31</f>
        <v>0</v>
      </c>
      <c r="AF24" s="17">
        <f>'[1]ΠΙΝΑΚΑΣ Α ΕΠΑΛ ΑΙΓΙΝΙΟΥ'!U31</f>
        <v>0</v>
      </c>
      <c r="AG24" s="17">
        <f>'[1]ΠΙΝΑΚΑΣ Α ΓΣΙΟ ΚΟΛΙΝΔΡΟΥ'!U31</f>
        <v>0</v>
      </c>
      <c r="AH24" s="19">
        <f>'[1]ΠΙΝΑΚΑΣ Α ΓΕΛ ΚΟΛΙΝΔΡΟΥ'!U31</f>
        <v>0</v>
      </c>
      <c r="AI24" s="16">
        <f>'[1]ΠΙΝΑΚΑΣ Α ΓΣΙΟ ΠΛΑΤΑΜΩΝΑ'!U31</f>
        <v>0</v>
      </c>
      <c r="AJ24" s="17">
        <f>'[1]ΠΙΝΑΚΑΣ Α ΓΣΙΟ ΛΕΠΤΟΚΑΡΥΑΣ'!U31</f>
        <v>0</v>
      </c>
      <c r="AK24" s="17">
        <f>'[1]ΠΙΝΑΚΑΣ Α ΓΕΛ ΛΕΠΤΟΚΑΡΥΑΣ'!U31</f>
        <v>0</v>
      </c>
      <c r="AL24" s="17">
        <f>'[1]ΠΙΝΑΚΑΣ Α ΓΣΙΟ ΛΙΤΟΧΩΡΟΥ'!U31</f>
        <v>0</v>
      </c>
      <c r="AM24" s="19">
        <f>'[1]ΠΙΝΑΚΑΣ Α ΓΕΛ ΛΙΤΟΧΩΡΟΥ'!U31</f>
        <v>0</v>
      </c>
      <c r="AN24" s="20">
        <f t="shared" si="3"/>
        <v>0</v>
      </c>
      <c r="AO24" s="12" t="b">
        <f t="shared" si="1"/>
        <v>1</v>
      </c>
      <c r="AP24" s="19"/>
      <c r="AQ24" s="13">
        <f t="shared" si="2"/>
        <v>0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s="12" customFormat="1" ht="16.5" thickTop="1" thickBot="1" x14ac:dyDescent="0.3">
      <c r="A25" s="14" t="s">
        <v>87</v>
      </c>
      <c r="B25" s="21" t="s">
        <v>88</v>
      </c>
      <c r="C25" s="16">
        <f>'[1]ΠΙΝΑΚΑΣ Α 1Γ'!U32</f>
        <v>0</v>
      </c>
      <c r="D25" s="17">
        <f>'[1]ΠΙΝΑΚΑΣ Α 1ΓΕΛ'!U32</f>
        <v>0</v>
      </c>
      <c r="E25" s="17">
        <f>'[1]ΠΙΝΑΚΑΣ Α 2Γ'!U32</f>
        <v>0</v>
      </c>
      <c r="F25" s="17">
        <f>'[1]ΠΙΝΑΚΑΣ Α 2ΓΕΛ'!U32</f>
        <v>0</v>
      </c>
      <c r="G25" s="17">
        <f>'[1]ΠΙΝΑΚΑΣ Α 3Γ'!U32</f>
        <v>0</v>
      </c>
      <c r="H25" s="17">
        <f>'[1]ΠΙΝΑΚΑΣ Α 3ΓΕΛ'!U32</f>
        <v>0</v>
      </c>
      <c r="I25" s="17">
        <f>'[1]ΠΙΝΑΚΑΣ Α 4Γ'!U32</f>
        <v>0</v>
      </c>
      <c r="J25" s="17">
        <f>'[1]ΠΙΝΑΚΑΣ Α 4ΓΕΛ'!U32</f>
        <v>0</v>
      </c>
      <c r="K25" s="18">
        <f>'[1]ΠΙΝΑΚΑΣ Α 5Γ'!U32</f>
        <v>0</v>
      </c>
      <c r="L25" s="17">
        <f>'[1]ΠΙΝΑΚΑΣ Α 5ΓΕΛ'!U32</f>
        <v>0</v>
      </c>
      <c r="M25" s="17">
        <f>'[1]ΠΙΝΑΚΑΣ Α 6Γ'!U32</f>
        <v>0</v>
      </c>
      <c r="N25" s="17">
        <f>'[1]ΠΙΝΑΚΑΣ Α 7Γ'!U32</f>
        <v>0</v>
      </c>
      <c r="O25" s="17">
        <f>'[1]ΠΙΝΑΚΑΣ Α ΕΣΠ Γ'!U32</f>
        <v>0</v>
      </c>
      <c r="P25" s="17">
        <f>'[1]ΠΙΝΑΚΑΣ Α ΕΣΠ ΓΕΛ'!U32</f>
        <v>0</v>
      </c>
      <c r="Q25" s="17">
        <f>'[1]ΠΙΝΑΚΑΣ Α 1ΕΠΑΛ'!U32</f>
        <v>0</v>
      </c>
      <c r="R25" s="17">
        <f>'[1]ΠΙΝΑΚΑΣ Α 2ΕΠΑΛ'!U32</f>
        <v>0</v>
      </c>
      <c r="S25" s="17">
        <f>'[1]ΠΙΝΑΚΑΣ Α ΕΣΠ ΕΠΑΛ'!U32</f>
        <v>0</v>
      </c>
      <c r="T25" s="17">
        <f>'[1]ΠΙΝΑΚΑΣ Α ΓΣΙΟ ΠΕΡΙΣΤΑΣΗΣ'!U32</f>
        <v>0</v>
      </c>
      <c r="U25" s="17">
        <f>'[1]ΠΙΝΑΚΑΣ Α ΓΣΙΟ ΚΟΡΙΝΟΥ'!U32</f>
        <v>0</v>
      </c>
      <c r="V25" s="17">
        <f>'[1]ΠΙΝΑΚΑΣ Α ΓΕΛ ΚΟΡΙΝΟΥ'!U32</f>
        <v>0</v>
      </c>
      <c r="W25" s="17">
        <f>'[1]ΠΙΝΑΚΑΣ Α ΓΣΙΟ Κ. ΜΗΛΙΑΣ'!U32</f>
        <v>0</v>
      </c>
      <c r="X25" s="17">
        <f>'[1]ΠΙΝΑΚΑΣ Α ΓΕΛ Κ. ΜΗΛΙΑΣ'!U32</f>
        <v>0</v>
      </c>
      <c r="Y25" s="17">
        <f>'[1]ΠΙΝΑΚΑΣ Α ΓΣΙΟ ΡΗΤΙΝΗΣ'!U32</f>
        <v>0</v>
      </c>
      <c r="Z25" s="17">
        <f>'[1]ΠΙΝΑΚΑΣ Α ΓΣΙΟ ΚΟΝΤΑΡΙΩΤΙΣΣΑΣ'!U32</f>
        <v>0</v>
      </c>
      <c r="AA25" s="19">
        <f>'[1]ΠΙΝΑΚΑΣ Α ΓΕΛ ΚΟΝΤΑΡΙΩΤΙΣΣΑΣ'!U32</f>
        <v>0</v>
      </c>
      <c r="AB25" s="16">
        <f>'[1]ΠΙΝΑΚΑΣ Α ΓΣΙΟ ΑΛΩΝΙΩΝ'!U32</f>
        <v>0</v>
      </c>
      <c r="AC25" s="17">
        <f>'[1]ΠΙΝΑΚΑΣ Α ΓΣΙΟ ΜΑΚΡΥΓΙΑΛΟΥ'!U32</f>
        <v>0</v>
      </c>
      <c r="AD25" s="17">
        <f>'[1]ΠΙΝΑΚΑΣ Α ΓΣΙΟ ΑΙΓΙΝΙΟΥ'!U32</f>
        <v>0</v>
      </c>
      <c r="AE25" s="17">
        <f>'[1]ΠΙΝΑΚΑΣ Α ΓΕΛ ΑΙΓΙΝΙΟΥ'!U32</f>
        <v>0</v>
      </c>
      <c r="AF25" s="17">
        <f>'[1]ΠΙΝΑΚΑΣ Α ΕΠΑΛ ΑΙΓΙΝΙΟΥ'!U32</f>
        <v>0</v>
      </c>
      <c r="AG25" s="17">
        <f>'[1]ΠΙΝΑΚΑΣ Α ΓΣΙΟ ΚΟΛΙΝΔΡΟΥ'!U32</f>
        <v>0</v>
      </c>
      <c r="AH25" s="19">
        <f>'[1]ΠΙΝΑΚΑΣ Α ΓΕΛ ΚΟΛΙΝΔΡΟΥ'!U32</f>
        <v>0</v>
      </c>
      <c r="AI25" s="16">
        <f>'[1]ΠΙΝΑΚΑΣ Α ΓΣΙΟ ΠΛΑΤΑΜΩΝΑ'!U32</f>
        <v>0</v>
      </c>
      <c r="AJ25" s="17">
        <f>'[1]ΠΙΝΑΚΑΣ Α ΓΣΙΟ ΛΕΠΤΟΚΑΡΥΑΣ'!U32</f>
        <v>0</v>
      </c>
      <c r="AK25" s="17">
        <f>'[1]ΠΙΝΑΚΑΣ Α ΓΕΛ ΛΕΠΤΟΚΑΡΥΑΣ'!U32</f>
        <v>0</v>
      </c>
      <c r="AL25" s="17">
        <f>'[1]ΠΙΝΑΚΑΣ Α ΓΣΙΟ ΛΙΤΟΧΩΡΟΥ'!U32</f>
        <v>0</v>
      </c>
      <c r="AM25" s="19">
        <f>'[1]ΠΙΝΑΚΑΣ Α ΓΕΛ ΛΙΤΟΧΩΡΟΥ'!U32</f>
        <v>0</v>
      </c>
      <c r="AN25" s="20">
        <f t="shared" si="3"/>
        <v>0</v>
      </c>
      <c r="AO25" s="12" t="b">
        <f t="shared" si="1"/>
        <v>1</v>
      </c>
      <c r="AP25" s="19"/>
      <c r="AQ25" s="13">
        <f t="shared" si="2"/>
        <v>0</v>
      </c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s="12" customFormat="1" ht="16.5" thickTop="1" thickBot="1" x14ac:dyDescent="0.3">
      <c r="A26" s="14" t="s">
        <v>89</v>
      </c>
      <c r="B26" s="21" t="s">
        <v>90</v>
      </c>
      <c r="C26" s="16">
        <f>'[1]ΠΙΝΑΚΑΣ Α 1Γ'!U33</f>
        <v>0</v>
      </c>
      <c r="D26" s="17">
        <f>'[1]ΠΙΝΑΚΑΣ Α 1ΓΕΛ'!U33</f>
        <v>0</v>
      </c>
      <c r="E26" s="17">
        <f>'[1]ΠΙΝΑΚΑΣ Α 2Γ'!U33</f>
        <v>0</v>
      </c>
      <c r="F26" s="17">
        <f>'[1]ΠΙΝΑΚΑΣ Α 2ΓΕΛ'!U33</f>
        <v>0</v>
      </c>
      <c r="G26" s="17">
        <f>'[1]ΠΙΝΑΚΑΣ Α 3Γ'!U33</f>
        <v>0</v>
      </c>
      <c r="H26" s="17">
        <f>'[1]ΠΙΝΑΚΑΣ Α 3ΓΕΛ'!U33</f>
        <v>0</v>
      </c>
      <c r="I26" s="17">
        <f>'[1]ΠΙΝΑΚΑΣ Α 4Γ'!U33</f>
        <v>0</v>
      </c>
      <c r="J26" s="17">
        <f>'[1]ΠΙΝΑΚΑΣ Α 4ΓΕΛ'!U33</f>
        <v>0</v>
      </c>
      <c r="K26" s="18">
        <f>'[1]ΠΙΝΑΚΑΣ Α 5Γ'!U33</f>
        <v>0</v>
      </c>
      <c r="L26" s="17">
        <f>'[1]ΠΙΝΑΚΑΣ Α 5ΓΕΛ'!U33</f>
        <v>0</v>
      </c>
      <c r="M26" s="17">
        <f>'[1]ΠΙΝΑΚΑΣ Α 6Γ'!U33</f>
        <v>0</v>
      </c>
      <c r="N26" s="17">
        <f>'[1]ΠΙΝΑΚΑΣ Α 7Γ'!U33</f>
        <v>0</v>
      </c>
      <c r="O26" s="17">
        <f>'[1]ΠΙΝΑΚΑΣ Α ΕΣΠ Γ'!U33</f>
        <v>0</v>
      </c>
      <c r="P26" s="17">
        <f>'[1]ΠΙΝΑΚΑΣ Α ΕΣΠ ΓΕΛ'!U33</f>
        <v>0</v>
      </c>
      <c r="Q26" s="17">
        <f>'[1]ΠΙΝΑΚΑΣ Α 1ΕΠΑΛ'!U33</f>
        <v>0</v>
      </c>
      <c r="R26" s="17">
        <f>'[1]ΠΙΝΑΚΑΣ Α 2ΕΠΑΛ'!U33</f>
        <v>-6</v>
      </c>
      <c r="S26" s="17">
        <f>'[1]ΠΙΝΑΚΑΣ Α ΕΣΠ ΕΠΑΛ'!U33</f>
        <v>0</v>
      </c>
      <c r="T26" s="17">
        <f>'[1]ΠΙΝΑΚΑΣ Α ΓΣΙΟ ΠΕΡΙΣΤΑΣΗΣ'!U33</f>
        <v>0</v>
      </c>
      <c r="U26" s="17">
        <f>'[1]ΠΙΝΑΚΑΣ Α ΓΣΙΟ ΚΟΡΙΝΟΥ'!U33</f>
        <v>0</v>
      </c>
      <c r="V26" s="17">
        <f>'[1]ΠΙΝΑΚΑΣ Α ΓΕΛ ΚΟΡΙΝΟΥ'!U33</f>
        <v>0</v>
      </c>
      <c r="W26" s="17">
        <f>'[1]ΠΙΝΑΚΑΣ Α ΓΣΙΟ Κ. ΜΗΛΙΑΣ'!U33</f>
        <v>0</v>
      </c>
      <c r="X26" s="17">
        <f>'[1]ΠΙΝΑΚΑΣ Α ΓΕΛ Κ. ΜΗΛΙΑΣ'!U33</f>
        <v>0</v>
      </c>
      <c r="Y26" s="17">
        <f>'[1]ΠΙΝΑΚΑΣ Α ΓΣΙΟ ΡΗΤΙΝΗΣ'!U33</f>
        <v>0</v>
      </c>
      <c r="Z26" s="17">
        <f>'[1]ΠΙΝΑΚΑΣ Α ΓΣΙΟ ΚΟΝΤΑΡΙΩΤΙΣΣΑΣ'!U33</f>
        <v>0</v>
      </c>
      <c r="AA26" s="19">
        <f>'[1]ΠΙΝΑΚΑΣ Α ΓΕΛ ΚΟΝΤΑΡΙΩΤΙΣΣΑΣ'!U33</f>
        <v>0</v>
      </c>
      <c r="AB26" s="16">
        <f>'[1]ΠΙΝΑΚΑΣ Α ΓΣΙΟ ΑΛΩΝΙΩΝ'!U33</f>
        <v>0</v>
      </c>
      <c r="AC26" s="17">
        <f>'[1]ΠΙΝΑΚΑΣ Α ΓΣΙΟ ΜΑΚΡΥΓΙΑΛΟΥ'!U33</f>
        <v>0</v>
      </c>
      <c r="AD26" s="17">
        <f>'[1]ΠΙΝΑΚΑΣ Α ΓΣΙΟ ΑΙΓΙΝΙΟΥ'!U33</f>
        <v>0</v>
      </c>
      <c r="AE26" s="17">
        <f>'[1]ΠΙΝΑΚΑΣ Α ΓΕΛ ΑΙΓΙΝΙΟΥ'!U33</f>
        <v>0</v>
      </c>
      <c r="AF26" s="17">
        <f>'[1]ΠΙΝΑΚΑΣ Α ΕΠΑΛ ΑΙΓΙΝΙΟΥ'!U33</f>
        <v>0</v>
      </c>
      <c r="AG26" s="17">
        <f>'[1]ΠΙΝΑΚΑΣ Α ΓΣΙΟ ΚΟΛΙΝΔΡΟΥ'!U33</f>
        <v>0</v>
      </c>
      <c r="AH26" s="19">
        <f>'[1]ΠΙΝΑΚΑΣ Α ΓΕΛ ΚΟΛΙΝΔΡΟΥ'!U33</f>
        <v>0</v>
      </c>
      <c r="AI26" s="16">
        <f>'[1]ΠΙΝΑΚΑΣ Α ΓΣΙΟ ΠΛΑΤΑΜΩΝΑ'!U33</f>
        <v>0</v>
      </c>
      <c r="AJ26" s="17">
        <f>'[1]ΠΙΝΑΚΑΣ Α ΓΣΙΟ ΛΕΠΤΟΚΑΡΥΑΣ'!U33</f>
        <v>0</v>
      </c>
      <c r="AK26" s="17">
        <f>'[1]ΠΙΝΑΚΑΣ Α ΓΕΛ ΛΕΠΤΟΚΑΡΥΑΣ'!U33</f>
        <v>0</v>
      </c>
      <c r="AL26" s="17">
        <f>'[1]ΠΙΝΑΚΑΣ Α ΓΣΙΟ ΛΙΤΟΧΩΡΟΥ'!U33</f>
        <v>0</v>
      </c>
      <c r="AM26" s="19">
        <f>'[1]ΠΙΝΑΚΑΣ Α ΓΕΛ ΛΙΤΟΧΩΡΟΥ'!U33</f>
        <v>0</v>
      </c>
      <c r="AN26" s="20">
        <f t="shared" si="3"/>
        <v>-6</v>
      </c>
      <c r="AO26" s="12" t="b">
        <f t="shared" si="1"/>
        <v>0</v>
      </c>
      <c r="AP26" s="19"/>
      <c r="AQ26" s="13">
        <f t="shared" si="2"/>
        <v>-6</v>
      </c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s="12" customFormat="1" ht="16.5" thickTop="1" thickBot="1" x14ac:dyDescent="0.3">
      <c r="A27" s="14" t="s">
        <v>91</v>
      </c>
      <c r="B27" s="21" t="s">
        <v>92</v>
      </c>
      <c r="C27" s="16">
        <f>'[1]ΠΙΝΑΚΑΣ Α 1Γ'!U34</f>
        <v>0</v>
      </c>
      <c r="D27" s="17">
        <f>'[1]ΠΙΝΑΚΑΣ Α 1ΓΕΛ'!U34</f>
        <v>0</v>
      </c>
      <c r="E27" s="17">
        <f>'[1]ΠΙΝΑΚΑΣ Α 2Γ'!U34</f>
        <v>0</v>
      </c>
      <c r="F27" s="17">
        <f>'[1]ΠΙΝΑΚΑΣ Α 2ΓΕΛ'!U34</f>
        <v>0</v>
      </c>
      <c r="G27" s="17">
        <f>'[1]ΠΙΝΑΚΑΣ Α 3Γ'!U34</f>
        <v>0</v>
      </c>
      <c r="H27" s="17">
        <f>'[1]ΠΙΝΑΚΑΣ Α 3ΓΕΛ'!U34</f>
        <v>0</v>
      </c>
      <c r="I27" s="17">
        <f>'[1]ΠΙΝΑΚΑΣ Α 4Γ'!U34</f>
        <v>0</v>
      </c>
      <c r="J27" s="17">
        <f>'[1]ΠΙΝΑΚΑΣ Α 4ΓΕΛ'!U34</f>
        <v>0</v>
      </c>
      <c r="K27" s="18">
        <f>'[1]ΠΙΝΑΚΑΣ Α 5Γ'!U34</f>
        <v>0</v>
      </c>
      <c r="L27" s="17">
        <f>'[1]ΠΙΝΑΚΑΣ Α 5ΓΕΛ'!U34</f>
        <v>0</v>
      </c>
      <c r="M27" s="17">
        <f>'[1]ΠΙΝΑΚΑΣ Α 6Γ'!U34</f>
        <v>0</v>
      </c>
      <c r="N27" s="17">
        <f>'[1]ΠΙΝΑΚΑΣ Α 7Γ'!U34</f>
        <v>0</v>
      </c>
      <c r="O27" s="17">
        <f>'[1]ΠΙΝΑΚΑΣ Α ΕΣΠ Γ'!U34</f>
        <v>0</v>
      </c>
      <c r="P27" s="17">
        <f>'[1]ΠΙΝΑΚΑΣ Α ΕΣΠ ΓΕΛ'!U34</f>
        <v>0</v>
      </c>
      <c r="Q27" s="17">
        <f>'[1]ΠΙΝΑΚΑΣ Α 1ΕΠΑΛ'!U34</f>
        <v>0</v>
      </c>
      <c r="R27" s="17">
        <f>'[1]ΠΙΝΑΚΑΣ Α 2ΕΠΑΛ'!U34</f>
        <v>0</v>
      </c>
      <c r="S27" s="17">
        <f>'[1]ΠΙΝΑΚΑΣ Α ΕΣΠ ΕΠΑΛ'!U34</f>
        <v>0</v>
      </c>
      <c r="T27" s="17">
        <f>'[1]ΠΙΝΑΚΑΣ Α ΓΣΙΟ ΠΕΡΙΣΤΑΣΗΣ'!U34</f>
        <v>0</v>
      </c>
      <c r="U27" s="17">
        <f>'[1]ΠΙΝΑΚΑΣ Α ΓΣΙΟ ΚΟΡΙΝΟΥ'!U34</f>
        <v>0</v>
      </c>
      <c r="V27" s="17">
        <f>'[1]ΠΙΝΑΚΑΣ Α ΓΕΛ ΚΟΡΙΝΟΥ'!U34</f>
        <v>0</v>
      </c>
      <c r="W27" s="17">
        <f>'[1]ΠΙΝΑΚΑΣ Α ΓΣΙΟ Κ. ΜΗΛΙΑΣ'!U34</f>
        <v>0</v>
      </c>
      <c r="X27" s="17">
        <f>'[1]ΠΙΝΑΚΑΣ Α ΓΕΛ Κ. ΜΗΛΙΑΣ'!U34</f>
        <v>0</v>
      </c>
      <c r="Y27" s="17">
        <f>'[1]ΠΙΝΑΚΑΣ Α ΓΣΙΟ ΡΗΤΙΝΗΣ'!U34</f>
        <v>0</v>
      </c>
      <c r="Z27" s="17">
        <f>'[1]ΠΙΝΑΚΑΣ Α ΓΣΙΟ ΚΟΝΤΑΡΙΩΤΙΣΣΑΣ'!U34</f>
        <v>0</v>
      </c>
      <c r="AA27" s="19">
        <f>'[1]ΠΙΝΑΚΑΣ Α ΓΕΛ ΚΟΝΤΑΡΙΩΤΙΣΣΑΣ'!U34</f>
        <v>0</v>
      </c>
      <c r="AB27" s="16">
        <f>'[1]ΠΙΝΑΚΑΣ Α ΓΣΙΟ ΑΛΩΝΙΩΝ'!U34</f>
        <v>0</v>
      </c>
      <c r="AC27" s="17">
        <f>'[1]ΠΙΝΑΚΑΣ Α ΓΣΙΟ ΜΑΚΡΥΓΙΑΛΟΥ'!U34</f>
        <v>0</v>
      </c>
      <c r="AD27" s="17">
        <f>'[1]ΠΙΝΑΚΑΣ Α ΓΣΙΟ ΑΙΓΙΝΙΟΥ'!U34</f>
        <v>0</v>
      </c>
      <c r="AE27" s="17">
        <f>'[1]ΠΙΝΑΚΑΣ Α ΓΕΛ ΑΙΓΙΝΙΟΥ'!U34</f>
        <v>0</v>
      </c>
      <c r="AF27" s="17">
        <f>'[1]ΠΙΝΑΚΑΣ Α ΕΠΑΛ ΑΙΓΙΝΙΟΥ'!U34</f>
        <v>0</v>
      </c>
      <c r="AG27" s="17">
        <f>'[1]ΠΙΝΑΚΑΣ Α ΓΣΙΟ ΚΟΛΙΝΔΡΟΥ'!U34</f>
        <v>0</v>
      </c>
      <c r="AH27" s="19">
        <f>'[1]ΠΙΝΑΚΑΣ Α ΓΕΛ ΚΟΛΙΝΔΡΟΥ'!U34</f>
        <v>0</v>
      </c>
      <c r="AI27" s="16">
        <f>'[1]ΠΙΝΑΚΑΣ Α ΓΣΙΟ ΠΛΑΤΑΜΩΝΑ'!U34</f>
        <v>0</v>
      </c>
      <c r="AJ27" s="17">
        <f>'[1]ΠΙΝΑΚΑΣ Α ΓΣΙΟ ΛΕΠΤΟΚΑΡΥΑΣ'!U34</f>
        <v>0</v>
      </c>
      <c r="AK27" s="17">
        <f>'[1]ΠΙΝΑΚΑΣ Α ΓΕΛ ΛΕΠΤΟΚΑΡΥΑΣ'!U34</f>
        <v>0</v>
      </c>
      <c r="AL27" s="17">
        <f>'[1]ΠΙΝΑΚΑΣ Α ΓΣΙΟ ΛΙΤΟΧΩΡΟΥ'!U34</f>
        <v>0</v>
      </c>
      <c r="AM27" s="19">
        <f>'[1]ΠΙΝΑΚΑΣ Α ΓΕΛ ΛΙΤΟΧΩΡΟΥ'!U34</f>
        <v>0</v>
      </c>
      <c r="AN27" s="27">
        <f>SUM(C27:AM27)</f>
        <v>0</v>
      </c>
      <c r="AO27" s="12" t="b">
        <f t="shared" si="1"/>
        <v>1</v>
      </c>
      <c r="AP27" s="19"/>
      <c r="AQ27" s="13">
        <f t="shared" si="2"/>
        <v>0</v>
      </c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s="12" customFormat="1" ht="38.25" customHeight="1" thickTop="1" thickBot="1" x14ac:dyDescent="0.3">
      <c r="A28" s="14" t="s">
        <v>93</v>
      </c>
      <c r="B28" s="21" t="s">
        <v>94</v>
      </c>
      <c r="C28" s="16">
        <f>'[1]ΠΙΝΑΚΑΣ Α 1Γ'!U35</f>
        <v>0</v>
      </c>
      <c r="D28" s="17">
        <f>'[1]ΠΙΝΑΚΑΣ Α 1ΓΕΛ'!U35</f>
        <v>0</v>
      </c>
      <c r="E28" s="17">
        <f>'[1]ΠΙΝΑΚΑΣ Α 2Γ'!U35</f>
        <v>0</v>
      </c>
      <c r="F28" s="17">
        <f>'[1]ΠΙΝΑΚΑΣ Α 2ΓΕΛ'!U35</f>
        <v>0</v>
      </c>
      <c r="G28" s="17">
        <f>'[1]ΠΙΝΑΚΑΣ Α 3Γ'!U35</f>
        <v>0</v>
      </c>
      <c r="H28" s="17">
        <f>'[1]ΠΙΝΑΚΑΣ Α 3ΓΕΛ'!U35</f>
        <v>0</v>
      </c>
      <c r="I28" s="17">
        <f>'[1]ΠΙΝΑΚΑΣ Α 4Γ'!U35</f>
        <v>0</v>
      </c>
      <c r="J28" s="17">
        <f>'[1]ΠΙΝΑΚΑΣ Α 4ΓΕΛ'!U35</f>
        <v>0</v>
      </c>
      <c r="K28" s="18">
        <f>'[1]ΠΙΝΑΚΑΣ Α 5Γ'!U35</f>
        <v>0</v>
      </c>
      <c r="L28" s="17">
        <f>'[1]ΠΙΝΑΚΑΣ Α 5ΓΕΛ'!U35</f>
        <v>0</v>
      </c>
      <c r="M28" s="17">
        <f>'[1]ΠΙΝΑΚΑΣ Α 6Γ'!U35</f>
        <v>0</v>
      </c>
      <c r="N28" s="17">
        <f>'[1]ΠΙΝΑΚΑΣ Α 7Γ'!U35</f>
        <v>0</v>
      </c>
      <c r="O28" s="17">
        <f>'[1]ΠΙΝΑΚΑΣ Α ΕΣΠ Γ'!U35</f>
        <v>0</v>
      </c>
      <c r="P28" s="17">
        <f>'[1]ΠΙΝΑΚΑΣ Α ΕΣΠ ΓΕΛ'!U35</f>
        <v>0</v>
      </c>
      <c r="Q28" s="17">
        <f>'[1]ΠΙΝΑΚΑΣ Α 1ΕΠΑΛ'!U35</f>
        <v>0</v>
      </c>
      <c r="R28" s="17">
        <f>'[1]ΠΙΝΑΚΑΣ Α 2ΕΠΑΛ'!U35</f>
        <v>0</v>
      </c>
      <c r="S28" s="17">
        <f>'[1]ΠΙΝΑΚΑΣ Α ΕΣΠ ΕΠΑΛ'!U35</f>
        <v>0</v>
      </c>
      <c r="T28" s="17">
        <f>'[1]ΠΙΝΑΚΑΣ Α ΓΣΙΟ ΠΕΡΙΣΤΑΣΗΣ'!U35</f>
        <v>0</v>
      </c>
      <c r="U28" s="17">
        <f>'[1]ΠΙΝΑΚΑΣ Α ΓΣΙΟ ΚΟΡΙΝΟΥ'!U35</f>
        <v>0</v>
      </c>
      <c r="V28" s="17">
        <f>'[1]ΠΙΝΑΚΑΣ Α ΓΕΛ ΚΟΡΙΝΟΥ'!U35</f>
        <v>0</v>
      </c>
      <c r="W28" s="17">
        <f>'[1]ΠΙΝΑΚΑΣ Α ΓΣΙΟ Κ. ΜΗΛΙΑΣ'!U35</f>
        <v>0</v>
      </c>
      <c r="X28" s="17">
        <f>'[1]ΠΙΝΑΚΑΣ Α ΓΕΛ Κ. ΜΗΛΙΑΣ'!U35</f>
        <v>0</v>
      </c>
      <c r="Y28" s="17">
        <f>'[1]ΠΙΝΑΚΑΣ Α ΓΣΙΟ ΡΗΤΙΝΗΣ'!U35</f>
        <v>0</v>
      </c>
      <c r="Z28" s="17">
        <f>'[1]ΠΙΝΑΚΑΣ Α ΓΣΙΟ ΚΟΝΤΑΡΙΩΤΙΣΣΑΣ'!U35</f>
        <v>0</v>
      </c>
      <c r="AA28" s="19">
        <f>'[1]ΠΙΝΑΚΑΣ Α ΓΕΛ ΚΟΝΤΑΡΙΩΤΙΣΣΑΣ'!U35</f>
        <v>0</v>
      </c>
      <c r="AB28" s="16">
        <f>'[1]ΠΙΝΑΚΑΣ Α ΓΣΙΟ ΑΛΩΝΙΩΝ'!U35</f>
        <v>0</v>
      </c>
      <c r="AC28" s="17">
        <f>'[1]ΠΙΝΑΚΑΣ Α ΓΣΙΟ ΜΑΚΡΥΓΙΑΛΟΥ'!U35</f>
        <v>0</v>
      </c>
      <c r="AD28" s="17">
        <f>'[1]ΠΙΝΑΚΑΣ Α ΓΣΙΟ ΑΙΓΙΝΙΟΥ'!U35</f>
        <v>0</v>
      </c>
      <c r="AE28" s="17">
        <f>'[1]ΠΙΝΑΚΑΣ Α ΓΕΛ ΑΙΓΙΝΙΟΥ'!U35</f>
        <v>0</v>
      </c>
      <c r="AF28" s="17">
        <f>'[1]ΠΙΝΑΚΑΣ Α ΕΠΑΛ ΑΙΓΙΝΙΟΥ'!U35</f>
        <v>0</v>
      </c>
      <c r="AG28" s="17">
        <f>'[1]ΠΙΝΑΚΑΣ Α ΓΣΙΟ ΚΟΛΙΝΔΡΟΥ'!U35</f>
        <v>0</v>
      </c>
      <c r="AH28" s="19">
        <f>'[1]ΠΙΝΑΚΑΣ Α ΓΕΛ ΚΟΛΙΝΔΡΟΥ'!U35</f>
        <v>0</v>
      </c>
      <c r="AI28" s="16">
        <f>'[1]ΠΙΝΑΚΑΣ Α ΓΣΙΟ ΠΛΑΤΑΜΩΝΑ'!U35</f>
        <v>0</v>
      </c>
      <c r="AJ28" s="17">
        <f>'[1]ΠΙΝΑΚΑΣ Α ΓΣΙΟ ΛΕΠΤΟΚΑΡΥΑΣ'!U35</f>
        <v>0</v>
      </c>
      <c r="AK28" s="17">
        <f>'[1]ΠΙΝΑΚΑΣ Α ΓΕΛ ΛΕΠΤΟΚΑΡΥΑΣ'!U35</f>
        <v>0</v>
      </c>
      <c r="AL28" s="17">
        <f>'[1]ΠΙΝΑΚΑΣ Α ΓΣΙΟ ΛΙΤΟΧΩΡΟΥ'!U35</f>
        <v>0</v>
      </c>
      <c r="AM28" s="19">
        <f>'[1]ΠΙΝΑΚΑΣ Α ΓΕΛ ΛΙΤΟΧΩΡΟΥ'!U35</f>
        <v>0</v>
      </c>
      <c r="AN28" s="28">
        <f>SUM(C28:AM28)</f>
        <v>0</v>
      </c>
      <c r="AO28" s="12" t="b">
        <f t="shared" si="1"/>
        <v>1</v>
      </c>
      <c r="AP28" s="19"/>
      <c r="AQ28" s="13">
        <f t="shared" si="2"/>
        <v>0</v>
      </c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s="12" customFormat="1" ht="16.5" thickTop="1" thickBot="1" x14ac:dyDescent="0.3">
      <c r="A29" s="14" t="s">
        <v>95</v>
      </c>
      <c r="B29" s="21" t="s">
        <v>96</v>
      </c>
      <c r="C29" s="16">
        <f>'[1]ΠΙΝΑΚΑΣ Α 1Γ'!U36</f>
        <v>0</v>
      </c>
      <c r="D29" s="17">
        <f>'[1]ΠΙΝΑΚΑΣ Α 1ΓΕΛ'!U36</f>
        <v>0</v>
      </c>
      <c r="E29" s="17">
        <f>'[1]ΠΙΝΑΚΑΣ Α 2Γ'!U36</f>
        <v>0</v>
      </c>
      <c r="F29" s="17">
        <f>'[1]ΠΙΝΑΚΑΣ Α 2ΓΕΛ'!U36</f>
        <v>0</v>
      </c>
      <c r="G29" s="17">
        <f>'[1]ΠΙΝΑΚΑΣ Α 3Γ'!U36</f>
        <v>0</v>
      </c>
      <c r="H29" s="17">
        <f>'[1]ΠΙΝΑΚΑΣ Α 3ΓΕΛ'!U36</f>
        <v>0</v>
      </c>
      <c r="I29" s="17">
        <f>'[1]ΠΙΝΑΚΑΣ Α 4Γ'!U36</f>
        <v>0</v>
      </c>
      <c r="J29" s="17">
        <f>'[1]ΠΙΝΑΚΑΣ Α 4ΓΕΛ'!U36</f>
        <v>0</v>
      </c>
      <c r="K29" s="18">
        <f>'[1]ΠΙΝΑΚΑΣ Α 5Γ'!U36</f>
        <v>0</v>
      </c>
      <c r="L29" s="17">
        <f>'[1]ΠΙΝΑΚΑΣ Α 5ΓΕΛ'!U36</f>
        <v>0</v>
      </c>
      <c r="M29" s="17">
        <f>'[1]ΠΙΝΑΚΑΣ Α 6Γ'!U36</f>
        <v>0</v>
      </c>
      <c r="N29" s="17">
        <f>'[1]ΠΙΝΑΚΑΣ Α 7Γ'!U36</f>
        <v>0</v>
      </c>
      <c r="O29" s="17">
        <f>'[1]ΠΙΝΑΚΑΣ Α ΕΣΠ Γ'!U36</f>
        <v>0</v>
      </c>
      <c r="P29" s="17">
        <f>'[1]ΠΙΝΑΚΑΣ Α ΕΣΠ ΓΕΛ'!U36</f>
        <v>0</v>
      </c>
      <c r="Q29" s="17">
        <f>'[1]ΠΙΝΑΚΑΣ Α 1ΕΠΑΛ'!U36</f>
        <v>0</v>
      </c>
      <c r="R29" s="17">
        <f>'[1]ΠΙΝΑΚΑΣ Α 2ΕΠΑΛ'!U36</f>
        <v>0</v>
      </c>
      <c r="S29" s="17">
        <f>'[1]ΠΙΝΑΚΑΣ Α ΕΣΠ ΕΠΑΛ'!U36</f>
        <v>0</v>
      </c>
      <c r="T29" s="17">
        <f>'[1]ΠΙΝΑΚΑΣ Α ΓΣΙΟ ΠΕΡΙΣΤΑΣΗΣ'!U36</f>
        <v>0</v>
      </c>
      <c r="U29" s="17">
        <f>'[1]ΠΙΝΑΚΑΣ Α ΓΣΙΟ ΚΟΡΙΝΟΥ'!U36</f>
        <v>0</v>
      </c>
      <c r="V29" s="17">
        <f>'[1]ΠΙΝΑΚΑΣ Α ΓΕΛ ΚΟΡΙΝΟΥ'!U36</f>
        <v>0</v>
      </c>
      <c r="W29" s="17">
        <f>'[1]ΠΙΝΑΚΑΣ Α ΓΣΙΟ Κ. ΜΗΛΙΑΣ'!U36</f>
        <v>0</v>
      </c>
      <c r="X29" s="17">
        <f>'[1]ΠΙΝΑΚΑΣ Α ΓΕΛ Κ. ΜΗΛΙΑΣ'!U36</f>
        <v>0</v>
      </c>
      <c r="Y29" s="17">
        <f>'[1]ΠΙΝΑΚΑΣ Α ΓΣΙΟ ΡΗΤΙΝΗΣ'!U36</f>
        <v>0</v>
      </c>
      <c r="Z29" s="17">
        <f>'[1]ΠΙΝΑΚΑΣ Α ΓΣΙΟ ΚΟΝΤΑΡΙΩΤΙΣΣΑΣ'!U36</f>
        <v>0</v>
      </c>
      <c r="AA29" s="19">
        <f>'[1]ΠΙΝΑΚΑΣ Α ΓΕΛ ΚΟΝΤΑΡΙΩΤΙΣΣΑΣ'!U36</f>
        <v>0</v>
      </c>
      <c r="AB29" s="16">
        <f>'[1]ΠΙΝΑΚΑΣ Α ΓΣΙΟ ΑΛΩΝΙΩΝ'!U36</f>
        <v>0</v>
      </c>
      <c r="AC29" s="17">
        <f>'[1]ΠΙΝΑΚΑΣ Α ΓΣΙΟ ΜΑΚΡΥΓΙΑΛΟΥ'!U36</f>
        <v>0</v>
      </c>
      <c r="AD29" s="17">
        <f>'[1]ΠΙΝΑΚΑΣ Α ΓΣΙΟ ΑΙΓΙΝΙΟΥ'!U36</f>
        <v>0</v>
      </c>
      <c r="AE29" s="17">
        <f>'[1]ΠΙΝΑΚΑΣ Α ΓΕΛ ΑΙΓΙΝΙΟΥ'!U36</f>
        <v>0</v>
      </c>
      <c r="AF29" s="17">
        <f>'[1]ΠΙΝΑΚΑΣ Α ΕΠΑΛ ΑΙΓΙΝΙΟΥ'!U36</f>
        <v>0</v>
      </c>
      <c r="AG29" s="17">
        <f>'[1]ΠΙΝΑΚΑΣ Α ΓΣΙΟ ΚΟΛΙΝΔΡΟΥ'!U36</f>
        <v>0</v>
      </c>
      <c r="AH29" s="19">
        <f>'[1]ΠΙΝΑΚΑΣ Α ΓΕΛ ΚΟΛΙΝΔΡΟΥ'!U36</f>
        <v>0</v>
      </c>
      <c r="AI29" s="16">
        <f>'[1]ΠΙΝΑΚΑΣ Α ΓΣΙΟ ΠΛΑΤΑΜΩΝΑ'!U36</f>
        <v>0</v>
      </c>
      <c r="AJ29" s="17">
        <f>'[1]ΠΙΝΑΚΑΣ Α ΓΣΙΟ ΛΕΠΤΟΚΑΡΥΑΣ'!U36</f>
        <v>0</v>
      </c>
      <c r="AK29" s="17">
        <f>'[1]ΠΙΝΑΚΑΣ Α ΓΕΛ ΛΕΠΤΟΚΑΡΥΑΣ'!U36</f>
        <v>0</v>
      </c>
      <c r="AL29" s="17">
        <f>'[1]ΠΙΝΑΚΑΣ Α ΓΣΙΟ ΛΙΤΟΧΩΡΟΥ'!U36</f>
        <v>0</v>
      </c>
      <c r="AM29" s="19">
        <f>'[1]ΠΙΝΑΚΑΣ Α ΓΕΛ ΛΙΤΟΧΩΡΟΥ'!U36</f>
        <v>0</v>
      </c>
      <c r="AN29" s="29">
        <f>SUM(C29:AM29)</f>
        <v>0</v>
      </c>
      <c r="AO29" s="12" t="b">
        <f t="shared" si="1"/>
        <v>1</v>
      </c>
      <c r="AP29" s="19"/>
      <c r="AQ29" s="13">
        <f t="shared" si="2"/>
        <v>0</v>
      </c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s="12" customFormat="1" ht="16.5" thickTop="1" thickBot="1" x14ac:dyDescent="0.3">
      <c r="A30" s="14" t="s">
        <v>97</v>
      </c>
      <c r="B30" s="21" t="s">
        <v>98</v>
      </c>
      <c r="C30" s="16">
        <f>'[1]ΠΙΝΑΚΑΣ Α 1Γ'!U37</f>
        <v>0</v>
      </c>
      <c r="D30" s="17">
        <f>'[1]ΠΙΝΑΚΑΣ Α 1ΓΕΛ'!U37</f>
        <v>0</v>
      </c>
      <c r="E30" s="17">
        <f>'[1]ΠΙΝΑΚΑΣ Α 2Γ'!U37</f>
        <v>0</v>
      </c>
      <c r="F30" s="17">
        <f>'[1]ΠΙΝΑΚΑΣ Α 2ΓΕΛ'!U37</f>
        <v>0</v>
      </c>
      <c r="G30" s="17">
        <f>'[1]ΠΙΝΑΚΑΣ Α 3Γ'!U37</f>
        <v>0</v>
      </c>
      <c r="H30" s="17">
        <f>'[1]ΠΙΝΑΚΑΣ Α 3ΓΕΛ'!U37</f>
        <v>0</v>
      </c>
      <c r="I30" s="17">
        <f>'[1]ΠΙΝΑΚΑΣ Α 4Γ'!U37</f>
        <v>0</v>
      </c>
      <c r="J30" s="17">
        <f>'[1]ΠΙΝΑΚΑΣ Α 4ΓΕΛ'!U37</f>
        <v>0</v>
      </c>
      <c r="K30" s="18">
        <f>'[1]ΠΙΝΑΚΑΣ Α 5Γ'!U37</f>
        <v>0</v>
      </c>
      <c r="L30" s="17">
        <f>'[1]ΠΙΝΑΚΑΣ Α 5ΓΕΛ'!U37</f>
        <v>0</v>
      </c>
      <c r="M30" s="17">
        <f>'[1]ΠΙΝΑΚΑΣ Α 6Γ'!U37</f>
        <v>0</v>
      </c>
      <c r="N30" s="17">
        <f>'[1]ΠΙΝΑΚΑΣ Α 7Γ'!U37</f>
        <v>0</v>
      </c>
      <c r="O30" s="17">
        <f>'[1]ΠΙΝΑΚΑΣ Α ΕΣΠ Γ'!U37</f>
        <v>0</v>
      </c>
      <c r="P30" s="17">
        <f>'[1]ΠΙΝΑΚΑΣ Α ΕΣΠ ΓΕΛ'!U37</f>
        <v>0</v>
      </c>
      <c r="Q30" s="17">
        <f>'[1]ΠΙΝΑΚΑΣ Α 1ΕΠΑΛ'!U37</f>
        <v>0</v>
      </c>
      <c r="R30" s="17">
        <f>'[1]ΠΙΝΑΚΑΣ Α 2ΕΠΑΛ'!U37</f>
        <v>0</v>
      </c>
      <c r="S30" s="17">
        <f>'[1]ΠΙΝΑΚΑΣ Α ΕΣΠ ΕΠΑΛ'!U37</f>
        <v>0</v>
      </c>
      <c r="T30" s="17">
        <f>'[1]ΠΙΝΑΚΑΣ Α ΓΣΙΟ ΠΕΡΙΣΤΑΣΗΣ'!U37</f>
        <v>0</v>
      </c>
      <c r="U30" s="17">
        <f>'[1]ΠΙΝΑΚΑΣ Α ΓΣΙΟ ΚΟΡΙΝΟΥ'!U37</f>
        <v>0</v>
      </c>
      <c r="V30" s="17">
        <f>'[1]ΠΙΝΑΚΑΣ Α ΓΕΛ ΚΟΡΙΝΟΥ'!U37</f>
        <v>0</v>
      </c>
      <c r="W30" s="17">
        <f>'[1]ΠΙΝΑΚΑΣ Α ΓΣΙΟ Κ. ΜΗΛΙΑΣ'!U37</f>
        <v>0</v>
      </c>
      <c r="X30" s="17">
        <f>'[1]ΠΙΝΑΚΑΣ Α ΓΕΛ Κ. ΜΗΛΙΑΣ'!U37</f>
        <v>0</v>
      </c>
      <c r="Y30" s="17">
        <f>'[1]ΠΙΝΑΚΑΣ Α ΓΣΙΟ ΡΗΤΙΝΗΣ'!U37</f>
        <v>0</v>
      </c>
      <c r="Z30" s="17">
        <f>'[1]ΠΙΝΑΚΑΣ Α ΓΣΙΟ ΚΟΝΤΑΡΙΩΤΙΣΣΑΣ'!U37</f>
        <v>0</v>
      </c>
      <c r="AA30" s="19">
        <f>'[1]ΠΙΝΑΚΑΣ Α ΓΕΛ ΚΟΝΤΑΡΙΩΤΙΣΣΑΣ'!U37</f>
        <v>0</v>
      </c>
      <c r="AB30" s="16">
        <f>'[1]ΠΙΝΑΚΑΣ Α ΓΣΙΟ ΑΛΩΝΙΩΝ'!U37</f>
        <v>0</v>
      </c>
      <c r="AC30" s="17">
        <f>'[1]ΠΙΝΑΚΑΣ Α ΓΣΙΟ ΜΑΚΡΥΓΙΑΛΟΥ'!U37</f>
        <v>0</v>
      </c>
      <c r="AD30" s="17">
        <f>'[1]ΠΙΝΑΚΑΣ Α ΓΣΙΟ ΑΙΓΙΝΙΟΥ'!U37</f>
        <v>0</v>
      </c>
      <c r="AE30" s="17">
        <f>'[1]ΠΙΝΑΚΑΣ Α ΓΕΛ ΑΙΓΙΝΙΟΥ'!U37</f>
        <v>0</v>
      </c>
      <c r="AF30" s="17">
        <f>'[1]ΠΙΝΑΚΑΣ Α ΕΠΑΛ ΑΙΓΙΝΙΟΥ'!U37</f>
        <v>0</v>
      </c>
      <c r="AG30" s="17">
        <f>'[1]ΠΙΝΑΚΑΣ Α ΓΣΙΟ ΚΟΛΙΝΔΡΟΥ'!U37</f>
        <v>0</v>
      </c>
      <c r="AH30" s="19">
        <f>'[1]ΠΙΝΑΚΑΣ Α ΓΕΛ ΚΟΛΙΝΔΡΟΥ'!U37</f>
        <v>0</v>
      </c>
      <c r="AI30" s="16">
        <f>'[1]ΠΙΝΑΚΑΣ Α ΓΣΙΟ ΠΛΑΤΑΜΩΝΑ'!U37</f>
        <v>0</v>
      </c>
      <c r="AJ30" s="17">
        <f>'[1]ΠΙΝΑΚΑΣ Α ΓΣΙΟ ΛΕΠΤΟΚΑΡΥΑΣ'!U37</f>
        <v>0</v>
      </c>
      <c r="AK30" s="17">
        <f>'[1]ΠΙΝΑΚΑΣ Α ΓΕΛ ΛΕΠΤΟΚΑΡΥΑΣ'!U37</f>
        <v>0</v>
      </c>
      <c r="AL30" s="17">
        <f>'[1]ΠΙΝΑΚΑΣ Α ΓΣΙΟ ΛΙΤΟΧΩΡΟΥ'!U37</f>
        <v>0</v>
      </c>
      <c r="AM30" s="19">
        <f>'[1]ΠΙΝΑΚΑΣ Α ΓΕΛ ΛΙΤΟΧΩΡΟΥ'!U37</f>
        <v>0</v>
      </c>
      <c r="AN30" s="30">
        <f>SUM(C30:AM30)</f>
        <v>0</v>
      </c>
      <c r="AO30" s="12" t="b">
        <f t="shared" si="1"/>
        <v>1</v>
      </c>
      <c r="AP30" s="19"/>
      <c r="AQ30" s="13">
        <f t="shared" si="2"/>
        <v>0</v>
      </c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s="12" customFormat="1" ht="16.5" thickTop="1" thickBot="1" x14ac:dyDescent="0.3">
      <c r="A31" s="14" t="s">
        <v>99</v>
      </c>
      <c r="B31" s="15" t="s">
        <v>100</v>
      </c>
      <c r="C31" s="16">
        <f>'[1]ΠΙΝΑΚΑΣ Α 1Γ'!U38</f>
        <v>0</v>
      </c>
      <c r="D31" s="17">
        <f>'[1]ΠΙΝΑΚΑΣ Α 1ΓΕΛ'!U38</f>
        <v>0</v>
      </c>
      <c r="E31" s="17">
        <f>'[1]ΠΙΝΑΚΑΣ Α 2Γ'!U38</f>
        <v>0</v>
      </c>
      <c r="F31" s="17">
        <f>'[1]ΠΙΝΑΚΑΣ Α 2ΓΕΛ'!U38</f>
        <v>0</v>
      </c>
      <c r="G31" s="17">
        <f>'[1]ΠΙΝΑΚΑΣ Α 3Γ'!U38</f>
        <v>0</v>
      </c>
      <c r="H31" s="17">
        <f>'[1]ΠΙΝΑΚΑΣ Α 3ΓΕΛ'!U38</f>
        <v>0</v>
      </c>
      <c r="I31" s="17">
        <f>'[1]ΠΙΝΑΚΑΣ Α 4Γ'!U38</f>
        <v>0</v>
      </c>
      <c r="J31" s="17">
        <f>'[1]ΠΙΝΑΚΑΣ Α 4ΓΕΛ'!U38</f>
        <v>0</v>
      </c>
      <c r="K31" s="18">
        <f>'[1]ΠΙΝΑΚΑΣ Α 5Γ'!U38</f>
        <v>0</v>
      </c>
      <c r="L31" s="17">
        <f>'[1]ΠΙΝΑΚΑΣ Α 5ΓΕΛ'!U38</f>
        <v>0</v>
      </c>
      <c r="M31" s="17">
        <f>'[1]ΠΙΝΑΚΑΣ Α 6Γ'!U38</f>
        <v>0</v>
      </c>
      <c r="N31" s="17">
        <f>'[1]ΠΙΝΑΚΑΣ Α 7Γ'!U38</f>
        <v>0</v>
      </c>
      <c r="O31" s="17">
        <f>'[1]ΠΙΝΑΚΑΣ Α ΕΣΠ Γ'!U38</f>
        <v>0</v>
      </c>
      <c r="P31" s="17">
        <f>'[1]ΠΙΝΑΚΑΣ Α ΕΣΠ ΓΕΛ'!U38</f>
        <v>0</v>
      </c>
      <c r="Q31" s="17">
        <f>'[1]ΠΙΝΑΚΑΣ Α 1ΕΠΑΛ'!U38</f>
        <v>0</v>
      </c>
      <c r="R31" s="17">
        <f>'[1]ΠΙΝΑΚΑΣ Α 2ΕΠΑΛ'!U38</f>
        <v>-23</v>
      </c>
      <c r="S31" s="17">
        <f>'[1]ΠΙΝΑΚΑΣ Α ΕΣΠ ΕΠΑΛ'!U38</f>
        <v>0</v>
      </c>
      <c r="T31" s="17">
        <f>'[1]ΠΙΝΑΚΑΣ Α ΓΣΙΟ ΠΕΡΙΣΤΑΣΗΣ'!U38</f>
        <v>0</v>
      </c>
      <c r="U31" s="17">
        <f>'[1]ΠΙΝΑΚΑΣ Α ΓΣΙΟ ΚΟΡΙΝΟΥ'!U38</f>
        <v>0</v>
      </c>
      <c r="V31" s="17">
        <f>'[1]ΠΙΝΑΚΑΣ Α ΓΕΛ ΚΟΡΙΝΟΥ'!U38</f>
        <v>0</v>
      </c>
      <c r="W31" s="17">
        <f>'[1]ΠΙΝΑΚΑΣ Α ΓΣΙΟ Κ. ΜΗΛΙΑΣ'!U38</f>
        <v>0</v>
      </c>
      <c r="X31" s="17">
        <f>'[1]ΠΙΝΑΚΑΣ Α ΓΕΛ Κ. ΜΗΛΙΑΣ'!U38</f>
        <v>0</v>
      </c>
      <c r="Y31" s="17">
        <f>'[1]ΠΙΝΑΚΑΣ Α ΓΣΙΟ ΡΗΤΙΝΗΣ'!U38</f>
        <v>0</v>
      </c>
      <c r="Z31" s="17">
        <f>'[1]ΠΙΝΑΚΑΣ Α ΓΣΙΟ ΚΟΝΤΑΡΙΩΤΙΣΣΑΣ'!U38</f>
        <v>0</v>
      </c>
      <c r="AA31" s="19">
        <f>'[1]ΠΙΝΑΚΑΣ Α ΓΕΛ ΚΟΝΤΑΡΙΩΤΙΣΣΑΣ'!U38</f>
        <v>0</v>
      </c>
      <c r="AB31" s="16">
        <f>'[1]ΠΙΝΑΚΑΣ Α ΓΣΙΟ ΑΛΩΝΙΩΝ'!U38</f>
        <v>0</v>
      </c>
      <c r="AC31" s="17">
        <f>'[1]ΠΙΝΑΚΑΣ Α ΓΣΙΟ ΜΑΚΡΥΓΙΑΛΟΥ'!U38</f>
        <v>0</v>
      </c>
      <c r="AD31" s="17">
        <f>'[1]ΠΙΝΑΚΑΣ Α ΓΣΙΟ ΑΙΓΙΝΙΟΥ'!U38</f>
        <v>0</v>
      </c>
      <c r="AE31" s="17">
        <f>'[1]ΠΙΝΑΚΑΣ Α ΓΕΛ ΑΙΓΙΝΙΟΥ'!U38</f>
        <v>0</v>
      </c>
      <c r="AF31" s="17">
        <f>'[1]ΠΙΝΑΚΑΣ Α ΕΠΑΛ ΑΙΓΙΝΙΟΥ'!U38</f>
        <v>0</v>
      </c>
      <c r="AG31" s="17">
        <f>'[1]ΠΙΝΑΚΑΣ Α ΓΣΙΟ ΚΟΛΙΝΔΡΟΥ'!U38</f>
        <v>0</v>
      </c>
      <c r="AH31" s="19">
        <f>'[1]ΠΙΝΑΚΑΣ Α ΓΕΛ ΚΟΛΙΝΔΡΟΥ'!U38</f>
        <v>0</v>
      </c>
      <c r="AI31" s="16">
        <f>'[1]ΠΙΝΑΚΑΣ Α ΓΣΙΟ ΠΛΑΤΑΜΩΝΑ'!U38</f>
        <v>0</v>
      </c>
      <c r="AJ31" s="17">
        <f>'[1]ΠΙΝΑΚΑΣ Α ΓΣΙΟ ΛΕΠΤΟΚΑΡΥΑΣ'!U38</f>
        <v>0</v>
      </c>
      <c r="AK31" s="17">
        <f>'[1]ΠΙΝΑΚΑΣ Α ΓΕΛ ΛΕΠΤΟΚΑΡΥΑΣ'!U38</f>
        <v>0</v>
      </c>
      <c r="AL31" s="17">
        <f>'[1]ΠΙΝΑΚΑΣ Α ΓΣΙΟ ΛΙΤΟΧΩΡΟΥ'!U38</f>
        <v>0</v>
      </c>
      <c r="AM31" s="19">
        <f>'[1]ΠΙΝΑΚΑΣ Α ΓΕΛ ΛΙΤΟΧΩΡΟΥ'!U38</f>
        <v>0</v>
      </c>
      <c r="AN31" s="20">
        <f t="shared" ref="AN31:AN75" si="4">SUM(C31:AM31)</f>
        <v>-23</v>
      </c>
      <c r="AO31" s="12" t="b">
        <f t="shared" si="1"/>
        <v>0</v>
      </c>
      <c r="AP31" s="19"/>
      <c r="AQ31" s="13">
        <f t="shared" si="2"/>
        <v>-23</v>
      </c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s="12" customFormat="1" ht="16.5" thickTop="1" thickBot="1" x14ac:dyDescent="0.3">
      <c r="A32" s="14" t="s">
        <v>101</v>
      </c>
      <c r="B32" s="21" t="s">
        <v>102</v>
      </c>
      <c r="C32" s="16">
        <f>'[1]ΠΙΝΑΚΑΣ Α 1Γ'!U39</f>
        <v>0</v>
      </c>
      <c r="D32" s="17">
        <f>'[1]ΠΙΝΑΚΑΣ Α 1ΓΕΛ'!U39</f>
        <v>0</v>
      </c>
      <c r="E32" s="17">
        <f>'[1]ΠΙΝΑΚΑΣ Α 2Γ'!U39</f>
        <v>0</v>
      </c>
      <c r="F32" s="17">
        <f>'[1]ΠΙΝΑΚΑΣ Α 2ΓΕΛ'!U39</f>
        <v>0</v>
      </c>
      <c r="G32" s="17">
        <f>'[1]ΠΙΝΑΚΑΣ Α 3Γ'!U39</f>
        <v>0</v>
      </c>
      <c r="H32" s="17">
        <f>'[1]ΠΙΝΑΚΑΣ Α 3ΓΕΛ'!U39</f>
        <v>0</v>
      </c>
      <c r="I32" s="17">
        <f>'[1]ΠΙΝΑΚΑΣ Α 4Γ'!U39</f>
        <v>0</v>
      </c>
      <c r="J32" s="17">
        <f>'[1]ΠΙΝΑΚΑΣ Α 4ΓΕΛ'!U39</f>
        <v>0</v>
      </c>
      <c r="K32" s="18">
        <f>'[1]ΠΙΝΑΚΑΣ Α 5Γ'!U39</f>
        <v>0</v>
      </c>
      <c r="L32" s="17">
        <f>'[1]ΠΙΝΑΚΑΣ Α 5ΓΕΛ'!U39</f>
        <v>0</v>
      </c>
      <c r="M32" s="17">
        <f>'[1]ΠΙΝΑΚΑΣ Α 6Γ'!U39</f>
        <v>0</v>
      </c>
      <c r="N32" s="17">
        <f>'[1]ΠΙΝΑΚΑΣ Α 7Γ'!U39</f>
        <v>0</v>
      </c>
      <c r="O32" s="17">
        <f>'[1]ΠΙΝΑΚΑΣ Α ΕΣΠ Γ'!U39</f>
        <v>0</v>
      </c>
      <c r="P32" s="17">
        <f>'[1]ΠΙΝΑΚΑΣ Α ΕΣΠ ΓΕΛ'!U39</f>
        <v>0</v>
      </c>
      <c r="Q32" s="17">
        <f>'[1]ΠΙΝΑΚΑΣ Α 1ΕΠΑΛ'!U39</f>
        <v>0</v>
      </c>
      <c r="R32" s="17">
        <f>'[1]ΠΙΝΑΚΑΣ Α 2ΕΠΑΛ'!U39</f>
        <v>0</v>
      </c>
      <c r="S32" s="17">
        <f>'[1]ΠΙΝΑΚΑΣ Α ΕΣΠ ΕΠΑΛ'!U39</f>
        <v>0</v>
      </c>
      <c r="T32" s="17">
        <f>'[1]ΠΙΝΑΚΑΣ Α ΓΣΙΟ ΠΕΡΙΣΤΑΣΗΣ'!U39</f>
        <v>0</v>
      </c>
      <c r="U32" s="17">
        <f>'[1]ΠΙΝΑΚΑΣ Α ΓΣΙΟ ΚΟΡΙΝΟΥ'!U39</f>
        <v>0</v>
      </c>
      <c r="V32" s="17">
        <f>'[1]ΠΙΝΑΚΑΣ Α ΓΕΛ ΚΟΡΙΝΟΥ'!U39</f>
        <v>0</v>
      </c>
      <c r="W32" s="17">
        <f>'[1]ΠΙΝΑΚΑΣ Α ΓΣΙΟ Κ. ΜΗΛΙΑΣ'!U39</f>
        <v>0</v>
      </c>
      <c r="X32" s="17">
        <f>'[1]ΠΙΝΑΚΑΣ Α ΓΕΛ Κ. ΜΗΛΙΑΣ'!U39</f>
        <v>0</v>
      </c>
      <c r="Y32" s="17">
        <f>'[1]ΠΙΝΑΚΑΣ Α ΓΣΙΟ ΡΗΤΙΝΗΣ'!U39</f>
        <v>0</v>
      </c>
      <c r="Z32" s="17">
        <f>'[1]ΠΙΝΑΚΑΣ Α ΓΣΙΟ ΚΟΝΤΑΡΙΩΤΙΣΣΑΣ'!U39</f>
        <v>0</v>
      </c>
      <c r="AA32" s="19">
        <f>'[1]ΠΙΝΑΚΑΣ Α ΓΕΛ ΚΟΝΤΑΡΙΩΤΙΣΣΑΣ'!U39</f>
        <v>0</v>
      </c>
      <c r="AB32" s="16">
        <f>'[1]ΠΙΝΑΚΑΣ Α ΓΣΙΟ ΑΛΩΝΙΩΝ'!U39</f>
        <v>0</v>
      </c>
      <c r="AC32" s="17">
        <f>'[1]ΠΙΝΑΚΑΣ Α ΓΣΙΟ ΜΑΚΡΥΓΙΑΛΟΥ'!U39</f>
        <v>0</v>
      </c>
      <c r="AD32" s="17">
        <f>'[1]ΠΙΝΑΚΑΣ Α ΓΣΙΟ ΑΙΓΙΝΙΟΥ'!U39</f>
        <v>0</v>
      </c>
      <c r="AE32" s="17">
        <f>'[1]ΠΙΝΑΚΑΣ Α ΓΕΛ ΑΙΓΙΝΙΟΥ'!U39</f>
        <v>0</v>
      </c>
      <c r="AF32" s="17">
        <f>'[1]ΠΙΝΑΚΑΣ Α ΕΠΑΛ ΑΙΓΙΝΙΟΥ'!U39</f>
        <v>0</v>
      </c>
      <c r="AG32" s="17">
        <f>'[1]ΠΙΝΑΚΑΣ Α ΓΣΙΟ ΚΟΛΙΝΔΡΟΥ'!U39</f>
        <v>0</v>
      </c>
      <c r="AH32" s="19">
        <f>'[1]ΠΙΝΑΚΑΣ Α ΓΕΛ ΚΟΛΙΝΔΡΟΥ'!U39</f>
        <v>0</v>
      </c>
      <c r="AI32" s="16">
        <f>'[1]ΠΙΝΑΚΑΣ Α ΓΣΙΟ ΠΛΑΤΑΜΩΝΑ'!U39</f>
        <v>0</v>
      </c>
      <c r="AJ32" s="17">
        <f>'[1]ΠΙΝΑΚΑΣ Α ΓΣΙΟ ΛΕΠΤΟΚΑΡΥΑΣ'!U39</f>
        <v>0</v>
      </c>
      <c r="AK32" s="17">
        <f>'[1]ΠΙΝΑΚΑΣ Α ΓΕΛ ΛΕΠΤΟΚΑΡΥΑΣ'!U39</f>
        <v>0</v>
      </c>
      <c r="AL32" s="17">
        <f>'[1]ΠΙΝΑΚΑΣ Α ΓΣΙΟ ΛΙΤΟΧΩΡΟΥ'!U39</f>
        <v>0</v>
      </c>
      <c r="AM32" s="19">
        <f>'[1]ΠΙΝΑΚΑΣ Α ΓΕΛ ΛΙΤΟΧΩΡΟΥ'!U39</f>
        <v>0</v>
      </c>
      <c r="AN32" s="20">
        <f t="shared" si="4"/>
        <v>0</v>
      </c>
      <c r="AO32" s="12" t="b">
        <f t="shared" si="1"/>
        <v>1</v>
      </c>
      <c r="AP32" s="19"/>
      <c r="AQ32" s="13">
        <f t="shared" si="2"/>
        <v>0</v>
      </c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12" customFormat="1" ht="16.5" thickTop="1" thickBot="1" x14ac:dyDescent="0.3">
      <c r="A33" s="26" t="s">
        <v>103</v>
      </c>
      <c r="B33" s="21" t="s">
        <v>104</v>
      </c>
      <c r="C33" s="16">
        <f>'[1]ΠΙΝΑΚΑΣ Α 1Γ'!U40</f>
        <v>0</v>
      </c>
      <c r="D33" s="17">
        <f>'[1]ΠΙΝΑΚΑΣ Α 1ΓΕΛ'!U40</f>
        <v>0</v>
      </c>
      <c r="E33" s="17">
        <f>'[1]ΠΙΝΑΚΑΣ Α 2Γ'!U40</f>
        <v>0</v>
      </c>
      <c r="F33" s="17">
        <f>'[1]ΠΙΝΑΚΑΣ Α 2ΓΕΛ'!U40</f>
        <v>0</v>
      </c>
      <c r="G33" s="17">
        <f>'[1]ΠΙΝΑΚΑΣ Α 3Γ'!U40</f>
        <v>0</v>
      </c>
      <c r="H33" s="17">
        <f>'[1]ΠΙΝΑΚΑΣ Α 3ΓΕΛ'!U40</f>
        <v>0</v>
      </c>
      <c r="I33" s="17">
        <f>'[1]ΠΙΝΑΚΑΣ Α 4Γ'!U40</f>
        <v>0</v>
      </c>
      <c r="J33" s="17">
        <f>'[1]ΠΙΝΑΚΑΣ Α 4ΓΕΛ'!U40</f>
        <v>0</v>
      </c>
      <c r="K33" s="18">
        <f>'[1]ΠΙΝΑΚΑΣ Α 5Γ'!U40</f>
        <v>0</v>
      </c>
      <c r="L33" s="17">
        <f>'[1]ΠΙΝΑΚΑΣ Α 5ΓΕΛ'!U40</f>
        <v>0</v>
      </c>
      <c r="M33" s="17">
        <f>'[1]ΠΙΝΑΚΑΣ Α 6Γ'!U40</f>
        <v>0</v>
      </c>
      <c r="N33" s="17">
        <f>'[1]ΠΙΝΑΚΑΣ Α 7Γ'!U40</f>
        <v>0</v>
      </c>
      <c r="O33" s="17">
        <f>'[1]ΠΙΝΑΚΑΣ Α ΕΣΠ Γ'!U40</f>
        <v>0</v>
      </c>
      <c r="P33" s="17">
        <f>'[1]ΠΙΝΑΚΑΣ Α ΕΣΠ ΓΕΛ'!U40</f>
        <v>0</v>
      </c>
      <c r="Q33" s="17">
        <f>'[1]ΠΙΝΑΚΑΣ Α 1ΕΠΑΛ'!U40</f>
        <v>0</v>
      </c>
      <c r="R33" s="17">
        <f>'[1]ΠΙΝΑΚΑΣ Α 2ΕΠΑΛ'!U40</f>
        <v>0</v>
      </c>
      <c r="S33" s="17">
        <f>'[1]ΠΙΝΑΚΑΣ Α ΕΣΠ ΕΠΑΛ'!U40</f>
        <v>0</v>
      </c>
      <c r="T33" s="17">
        <f>'[1]ΠΙΝΑΚΑΣ Α ΓΣΙΟ ΠΕΡΙΣΤΑΣΗΣ'!U40</f>
        <v>0</v>
      </c>
      <c r="U33" s="17">
        <f>'[1]ΠΙΝΑΚΑΣ Α ΓΣΙΟ ΚΟΡΙΝΟΥ'!U40</f>
        <v>0</v>
      </c>
      <c r="V33" s="17">
        <f>'[1]ΠΙΝΑΚΑΣ Α ΓΕΛ ΚΟΡΙΝΟΥ'!U40</f>
        <v>0</v>
      </c>
      <c r="W33" s="17">
        <f>'[1]ΠΙΝΑΚΑΣ Α ΓΣΙΟ Κ. ΜΗΛΙΑΣ'!U40</f>
        <v>0</v>
      </c>
      <c r="X33" s="17">
        <f>'[1]ΠΙΝΑΚΑΣ Α ΓΕΛ Κ. ΜΗΛΙΑΣ'!U40</f>
        <v>0</v>
      </c>
      <c r="Y33" s="17">
        <f>'[1]ΠΙΝΑΚΑΣ Α ΓΣΙΟ ΡΗΤΙΝΗΣ'!U40</f>
        <v>0</v>
      </c>
      <c r="Z33" s="17">
        <f>'[1]ΠΙΝΑΚΑΣ Α ΓΣΙΟ ΚΟΝΤΑΡΙΩΤΙΣΣΑΣ'!U40</f>
        <v>0</v>
      </c>
      <c r="AA33" s="19">
        <f>'[1]ΠΙΝΑΚΑΣ Α ΓΕΛ ΚΟΝΤΑΡΙΩΤΙΣΣΑΣ'!U40</f>
        <v>0</v>
      </c>
      <c r="AB33" s="16">
        <f>'[1]ΠΙΝΑΚΑΣ Α ΓΣΙΟ ΑΛΩΝΙΩΝ'!U40</f>
        <v>0</v>
      </c>
      <c r="AC33" s="17">
        <f>'[1]ΠΙΝΑΚΑΣ Α ΓΣΙΟ ΜΑΚΡΥΓΙΑΛΟΥ'!U40</f>
        <v>0</v>
      </c>
      <c r="AD33" s="17">
        <f>'[1]ΠΙΝΑΚΑΣ Α ΓΣΙΟ ΑΙΓΙΝΙΟΥ'!U40</f>
        <v>0</v>
      </c>
      <c r="AE33" s="17">
        <f>'[1]ΠΙΝΑΚΑΣ Α ΓΕΛ ΑΙΓΙΝΙΟΥ'!U40</f>
        <v>0</v>
      </c>
      <c r="AF33" s="17">
        <f>'[1]ΠΙΝΑΚΑΣ Α ΕΠΑΛ ΑΙΓΙΝΙΟΥ'!U40</f>
        <v>-17</v>
      </c>
      <c r="AG33" s="17">
        <f>'[1]ΠΙΝΑΚΑΣ Α ΓΣΙΟ ΚΟΛΙΝΔΡΟΥ'!U40</f>
        <v>0</v>
      </c>
      <c r="AH33" s="19">
        <f>'[1]ΠΙΝΑΚΑΣ Α ΓΕΛ ΚΟΛΙΝΔΡΟΥ'!U40</f>
        <v>0</v>
      </c>
      <c r="AI33" s="16">
        <f>'[1]ΠΙΝΑΚΑΣ Α ΓΣΙΟ ΠΛΑΤΑΜΩΝΑ'!U40</f>
        <v>0</v>
      </c>
      <c r="AJ33" s="17">
        <f>'[1]ΠΙΝΑΚΑΣ Α ΓΣΙΟ ΛΕΠΤΟΚΑΡΥΑΣ'!U40</f>
        <v>0</v>
      </c>
      <c r="AK33" s="17">
        <f>'[1]ΠΙΝΑΚΑΣ Α ΓΕΛ ΛΕΠΤΟΚΑΡΥΑΣ'!U40</f>
        <v>0</v>
      </c>
      <c r="AL33" s="17">
        <f>'[1]ΠΙΝΑΚΑΣ Α ΓΣΙΟ ΛΙΤΟΧΩΡΟΥ'!U40</f>
        <v>0</v>
      </c>
      <c r="AM33" s="19">
        <f>'[1]ΠΙΝΑΚΑΣ Α ΓΕΛ ΛΙΤΟΧΩΡΟΥ'!U40</f>
        <v>0</v>
      </c>
      <c r="AN33" s="20">
        <f t="shared" si="4"/>
        <v>-17</v>
      </c>
      <c r="AO33" s="12" t="b">
        <f t="shared" si="1"/>
        <v>0</v>
      </c>
      <c r="AP33" s="19"/>
      <c r="AQ33" s="13">
        <f t="shared" si="2"/>
        <v>-17</v>
      </c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s="12" customFormat="1" ht="16.5" thickTop="1" thickBot="1" x14ac:dyDescent="0.3">
      <c r="A34" s="14" t="s">
        <v>105</v>
      </c>
      <c r="B34" s="21" t="s">
        <v>106</v>
      </c>
      <c r="C34" s="16">
        <f>'[1]ΠΙΝΑΚΑΣ Α 1Γ'!U41</f>
        <v>0</v>
      </c>
      <c r="D34" s="17">
        <f>'[1]ΠΙΝΑΚΑΣ Α 1ΓΕΛ'!U41</f>
        <v>0</v>
      </c>
      <c r="E34" s="17">
        <f>'[1]ΠΙΝΑΚΑΣ Α 2Γ'!U41</f>
        <v>0</v>
      </c>
      <c r="F34" s="17">
        <f>'[1]ΠΙΝΑΚΑΣ Α 2ΓΕΛ'!U41</f>
        <v>0</v>
      </c>
      <c r="G34" s="17">
        <f>'[1]ΠΙΝΑΚΑΣ Α 3Γ'!U41</f>
        <v>0</v>
      </c>
      <c r="H34" s="17">
        <f>'[1]ΠΙΝΑΚΑΣ Α 3ΓΕΛ'!U41</f>
        <v>0</v>
      </c>
      <c r="I34" s="17">
        <f>'[1]ΠΙΝΑΚΑΣ Α 4Γ'!U41</f>
        <v>0</v>
      </c>
      <c r="J34" s="17">
        <f>'[1]ΠΙΝΑΚΑΣ Α 4ΓΕΛ'!U41</f>
        <v>0</v>
      </c>
      <c r="K34" s="18">
        <f>'[1]ΠΙΝΑΚΑΣ Α 5Γ'!U41</f>
        <v>0</v>
      </c>
      <c r="L34" s="17">
        <f>'[1]ΠΙΝΑΚΑΣ Α 5ΓΕΛ'!U41</f>
        <v>0</v>
      </c>
      <c r="M34" s="17">
        <f>'[1]ΠΙΝΑΚΑΣ Α 6Γ'!U41</f>
        <v>0</v>
      </c>
      <c r="N34" s="17">
        <f>'[1]ΠΙΝΑΚΑΣ Α 7Γ'!U41</f>
        <v>0</v>
      </c>
      <c r="O34" s="17">
        <f>'[1]ΠΙΝΑΚΑΣ Α ΕΣΠ Γ'!U41</f>
        <v>0</v>
      </c>
      <c r="P34" s="17">
        <f>'[1]ΠΙΝΑΚΑΣ Α ΕΣΠ ΓΕΛ'!U41</f>
        <v>0</v>
      </c>
      <c r="Q34" s="17">
        <f>'[1]ΠΙΝΑΚΑΣ Α 1ΕΠΑΛ'!U41</f>
        <v>0</v>
      </c>
      <c r="R34" s="17">
        <f>'[1]ΠΙΝΑΚΑΣ Α 2ΕΠΑΛ'!U41</f>
        <v>0</v>
      </c>
      <c r="S34" s="17">
        <f>'[1]ΠΙΝΑΚΑΣ Α ΕΣΠ ΕΠΑΛ'!U41</f>
        <v>0</v>
      </c>
      <c r="T34" s="17">
        <f>'[1]ΠΙΝΑΚΑΣ Α ΓΣΙΟ ΠΕΡΙΣΤΑΣΗΣ'!U41</f>
        <v>0</v>
      </c>
      <c r="U34" s="17">
        <f>'[1]ΠΙΝΑΚΑΣ Α ΓΣΙΟ ΚΟΡΙΝΟΥ'!U41</f>
        <v>0</v>
      </c>
      <c r="V34" s="17">
        <f>'[1]ΠΙΝΑΚΑΣ Α ΓΕΛ ΚΟΡΙΝΟΥ'!U41</f>
        <v>0</v>
      </c>
      <c r="W34" s="17">
        <f>'[1]ΠΙΝΑΚΑΣ Α ΓΣΙΟ Κ. ΜΗΛΙΑΣ'!U41</f>
        <v>0</v>
      </c>
      <c r="X34" s="17">
        <f>'[1]ΠΙΝΑΚΑΣ Α ΓΕΛ Κ. ΜΗΛΙΑΣ'!U41</f>
        <v>0</v>
      </c>
      <c r="Y34" s="17">
        <f>'[1]ΠΙΝΑΚΑΣ Α ΓΣΙΟ ΡΗΤΙΝΗΣ'!U41</f>
        <v>0</v>
      </c>
      <c r="Z34" s="17">
        <f>'[1]ΠΙΝΑΚΑΣ Α ΓΣΙΟ ΚΟΝΤΑΡΙΩΤΙΣΣΑΣ'!U41</f>
        <v>0</v>
      </c>
      <c r="AA34" s="19">
        <f>'[1]ΠΙΝΑΚΑΣ Α ΓΕΛ ΚΟΝΤΑΡΙΩΤΙΣΣΑΣ'!U41</f>
        <v>0</v>
      </c>
      <c r="AB34" s="16">
        <f>'[1]ΠΙΝΑΚΑΣ Α ΓΣΙΟ ΑΛΩΝΙΩΝ'!U41</f>
        <v>0</v>
      </c>
      <c r="AC34" s="17">
        <f>'[1]ΠΙΝΑΚΑΣ Α ΓΣΙΟ ΜΑΚΡΥΓΙΑΛΟΥ'!U41</f>
        <v>0</v>
      </c>
      <c r="AD34" s="17">
        <f>'[1]ΠΙΝΑΚΑΣ Α ΓΣΙΟ ΑΙΓΙΝΙΟΥ'!U41</f>
        <v>0</v>
      </c>
      <c r="AE34" s="17">
        <f>'[1]ΠΙΝΑΚΑΣ Α ΓΕΛ ΑΙΓΙΝΙΟΥ'!U41</f>
        <v>0</v>
      </c>
      <c r="AF34" s="17">
        <f>'[1]ΠΙΝΑΚΑΣ Α ΕΠΑΛ ΑΙΓΙΝΙΟΥ'!U41</f>
        <v>0</v>
      </c>
      <c r="AG34" s="17">
        <f>'[1]ΠΙΝΑΚΑΣ Α ΓΣΙΟ ΚΟΛΙΝΔΡΟΥ'!U41</f>
        <v>0</v>
      </c>
      <c r="AH34" s="19">
        <f>'[1]ΠΙΝΑΚΑΣ Α ΓΕΛ ΚΟΛΙΝΔΡΟΥ'!U41</f>
        <v>0</v>
      </c>
      <c r="AI34" s="16">
        <f>'[1]ΠΙΝΑΚΑΣ Α ΓΣΙΟ ΠΛΑΤΑΜΩΝΑ'!U41</f>
        <v>0</v>
      </c>
      <c r="AJ34" s="17">
        <f>'[1]ΠΙΝΑΚΑΣ Α ΓΣΙΟ ΛΕΠΤΟΚΑΡΥΑΣ'!U41</f>
        <v>0</v>
      </c>
      <c r="AK34" s="17">
        <f>'[1]ΠΙΝΑΚΑΣ Α ΓΕΛ ΛΕΠΤΟΚΑΡΥΑΣ'!U41</f>
        <v>0</v>
      </c>
      <c r="AL34" s="17">
        <f>'[1]ΠΙΝΑΚΑΣ Α ΓΣΙΟ ΛΙΤΟΧΩΡΟΥ'!U41</f>
        <v>0</v>
      </c>
      <c r="AM34" s="19">
        <f>'[1]ΠΙΝΑΚΑΣ Α ΓΕΛ ΛΙΤΟΧΩΡΟΥ'!U41</f>
        <v>0</v>
      </c>
      <c r="AN34" s="20">
        <f t="shared" si="4"/>
        <v>0</v>
      </c>
      <c r="AO34" s="12" t="b">
        <f t="shared" si="1"/>
        <v>1</v>
      </c>
      <c r="AP34" s="19"/>
      <c r="AQ34" s="13">
        <f t="shared" si="2"/>
        <v>0</v>
      </c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s="12" customFormat="1" ht="16.5" thickTop="1" thickBot="1" x14ac:dyDescent="0.3">
      <c r="A35" s="14" t="s">
        <v>107</v>
      </c>
      <c r="B35" s="21" t="s">
        <v>108</v>
      </c>
      <c r="C35" s="16">
        <f>'[1]ΠΙΝΑΚΑΣ Α 1Γ'!U42</f>
        <v>0</v>
      </c>
      <c r="D35" s="17">
        <f>'[1]ΠΙΝΑΚΑΣ Α 1ΓΕΛ'!U42</f>
        <v>0</v>
      </c>
      <c r="E35" s="17">
        <f>'[1]ΠΙΝΑΚΑΣ Α 2Γ'!U42</f>
        <v>0</v>
      </c>
      <c r="F35" s="17">
        <f>'[1]ΠΙΝΑΚΑΣ Α 2ΓΕΛ'!U42</f>
        <v>0</v>
      </c>
      <c r="G35" s="17">
        <f>'[1]ΠΙΝΑΚΑΣ Α 3Γ'!U42</f>
        <v>0</v>
      </c>
      <c r="H35" s="17">
        <f>'[1]ΠΙΝΑΚΑΣ Α 3ΓΕΛ'!U42</f>
        <v>0</v>
      </c>
      <c r="I35" s="17">
        <f>'[1]ΠΙΝΑΚΑΣ Α 4Γ'!U42</f>
        <v>0</v>
      </c>
      <c r="J35" s="17">
        <f>'[1]ΠΙΝΑΚΑΣ Α 4ΓΕΛ'!U42</f>
        <v>0</v>
      </c>
      <c r="K35" s="18">
        <f>'[1]ΠΙΝΑΚΑΣ Α 5Γ'!U42</f>
        <v>0</v>
      </c>
      <c r="L35" s="17">
        <f>'[1]ΠΙΝΑΚΑΣ Α 5ΓΕΛ'!U42</f>
        <v>0</v>
      </c>
      <c r="M35" s="17">
        <f>'[1]ΠΙΝΑΚΑΣ Α 6Γ'!U42</f>
        <v>0</v>
      </c>
      <c r="N35" s="17">
        <f>'[1]ΠΙΝΑΚΑΣ Α 7Γ'!U42</f>
        <v>0</v>
      </c>
      <c r="O35" s="17">
        <f>'[1]ΠΙΝΑΚΑΣ Α ΕΣΠ Γ'!U42</f>
        <v>0</v>
      </c>
      <c r="P35" s="17">
        <f>'[1]ΠΙΝΑΚΑΣ Α ΕΣΠ ΓΕΛ'!U42</f>
        <v>0</v>
      </c>
      <c r="Q35" s="17">
        <f>'[1]ΠΙΝΑΚΑΣ Α 1ΕΠΑΛ'!U42</f>
        <v>0</v>
      </c>
      <c r="R35" s="17">
        <f>'[1]ΠΙΝΑΚΑΣ Α 2ΕΠΑΛ'!U42</f>
        <v>0</v>
      </c>
      <c r="S35" s="17">
        <f>'[1]ΠΙΝΑΚΑΣ Α ΕΣΠ ΕΠΑΛ'!U42</f>
        <v>0</v>
      </c>
      <c r="T35" s="17">
        <f>'[1]ΠΙΝΑΚΑΣ Α ΓΣΙΟ ΠΕΡΙΣΤΑΣΗΣ'!U42</f>
        <v>0</v>
      </c>
      <c r="U35" s="17">
        <f>'[1]ΠΙΝΑΚΑΣ Α ΓΣΙΟ ΚΟΡΙΝΟΥ'!U42</f>
        <v>0</v>
      </c>
      <c r="V35" s="17">
        <f>'[1]ΠΙΝΑΚΑΣ Α ΓΕΛ ΚΟΡΙΝΟΥ'!U42</f>
        <v>0</v>
      </c>
      <c r="W35" s="17">
        <f>'[1]ΠΙΝΑΚΑΣ Α ΓΣΙΟ Κ. ΜΗΛΙΑΣ'!U42</f>
        <v>0</v>
      </c>
      <c r="X35" s="17">
        <f>'[1]ΠΙΝΑΚΑΣ Α ΓΕΛ Κ. ΜΗΛΙΑΣ'!U42</f>
        <v>0</v>
      </c>
      <c r="Y35" s="17">
        <f>'[1]ΠΙΝΑΚΑΣ Α ΓΣΙΟ ΡΗΤΙΝΗΣ'!U42</f>
        <v>0</v>
      </c>
      <c r="Z35" s="17">
        <f>'[1]ΠΙΝΑΚΑΣ Α ΓΣΙΟ ΚΟΝΤΑΡΙΩΤΙΣΣΑΣ'!U42</f>
        <v>0</v>
      </c>
      <c r="AA35" s="19">
        <f>'[1]ΠΙΝΑΚΑΣ Α ΓΕΛ ΚΟΝΤΑΡΙΩΤΙΣΣΑΣ'!U42</f>
        <v>0</v>
      </c>
      <c r="AB35" s="16">
        <f>'[1]ΠΙΝΑΚΑΣ Α ΓΣΙΟ ΑΛΩΝΙΩΝ'!U42</f>
        <v>0</v>
      </c>
      <c r="AC35" s="17">
        <f>'[1]ΠΙΝΑΚΑΣ Α ΓΣΙΟ ΜΑΚΡΥΓΙΑΛΟΥ'!U42</f>
        <v>0</v>
      </c>
      <c r="AD35" s="17">
        <f>'[1]ΠΙΝΑΚΑΣ Α ΓΣΙΟ ΑΙΓΙΝΙΟΥ'!U42</f>
        <v>0</v>
      </c>
      <c r="AE35" s="17">
        <f>'[1]ΠΙΝΑΚΑΣ Α ΓΕΛ ΑΙΓΙΝΙΟΥ'!U42</f>
        <v>0</v>
      </c>
      <c r="AF35" s="17">
        <f>'[1]ΠΙΝΑΚΑΣ Α ΕΠΑΛ ΑΙΓΙΝΙΟΥ'!U42</f>
        <v>0</v>
      </c>
      <c r="AG35" s="17">
        <f>'[1]ΠΙΝΑΚΑΣ Α ΓΣΙΟ ΚΟΛΙΝΔΡΟΥ'!U42</f>
        <v>0</v>
      </c>
      <c r="AH35" s="19">
        <f>'[1]ΠΙΝΑΚΑΣ Α ΓΕΛ ΚΟΛΙΝΔΡΟΥ'!U42</f>
        <v>0</v>
      </c>
      <c r="AI35" s="16">
        <f>'[1]ΠΙΝΑΚΑΣ Α ΓΣΙΟ ΠΛΑΤΑΜΩΝΑ'!U42</f>
        <v>0</v>
      </c>
      <c r="AJ35" s="17">
        <f>'[1]ΠΙΝΑΚΑΣ Α ΓΣΙΟ ΛΕΠΤΟΚΑΡΥΑΣ'!U42</f>
        <v>0</v>
      </c>
      <c r="AK35" s="17">
        <f>'[1]ΠΙΝΑΚΑΣ Α ΓΕΛ ΛΕΠΤΟΚΑΡΥΑΣ'!U42</f>
        <v>0</v>
      </c>
      <c r="AL35" s="17">
        <f>'[1]ΠΙΝΑΚΑΣ Α ΓΣΙΟ ΛΙΤΟΧΩΡΟΥ'!U42</f>
        <v>0</v>
      </c>
      <c r="AM35" s="19">
        <f>'[1]ΠΙΝΑΚΑΣ Α ΓΕΛ ΛΙΤΟΧΩΡΟΥ'!U42</f>
        <v>0</v>
      </c>
      <c r="AN35" s="20">
        <f t="shared" si="4"/>
        <v>0</v>
      </c>
      <c r="AO35" s="12" t="b">
        <f t="shared" si="1"/>
        <v>1</v>
      </c>
      <c r="AP35" s="19"/>
      <c r="AQ35" s="13">
        <f t="shared" si="2"/>
        <v>0</v>
      </c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s="12" customFormat="1" ht="16.5" thickTop="1" thickBot="1" x14ac:dyDescent="0.3">
      <c r="A36" s="14" t="s">
        <v>109</v>
      </c>
      <c r="B36" s="21" t="s">
        <v>110</v>
      </c>
      <c r="C36" s="16">
        <f>'[1]ΠΙΝΑΚΑΣ Α 1Γ'!U43</f>
        <v>0</v>
      </c>
      <c r="D36" s="17">
        <f>'[1]ΠΙΝΑΚΑΣ Α 1ΓΕΛ'!U43</f>
        <v>0</v>
      </c>
      <c r="E36" s="17">
        <f>'[1]ΠΙΝΑΚΑΣ Α 2Γ'!U43</f>
        <v>0</v>
      </c>
      <c r="F36" s="17">
        <f>'[1]ΠΙΝΑΚΑΣ Α 2ΓΕΛ'!U43</f>
        <v>0</v>
      </c>
      <c r="G36" s="17">
        <f>'[1]ΠΙΝΑΚΑΣ Α 3Γ'!U43</f>
        <v>0</v>
      </c>
      <c r="H36" s="17">
        <f>'[1]ΠΙΝΑΚΑΣ Α 3ΓΕΛ'!U43</f>
        <v>0</v>
      </c>
      <c r="I36" s="17">
        <f>'[1]ΠΙΝΑΚΑΣ Α 4Γ'!U43</f>
        <v>0</v>
      </c>
      <c r="J36" s="17">
        <f>'[1]ΠΙΝΑΚΑΣ Α 4ΓΕΛ'!U43</f>
        <v>0</v>
      </c>
      <c r="K36" s="18">
        <f>'[1]ΠΙΝΑΚΑΣ Α 5Γ'!U43</f>
        <v>0</v>
      </c>
      <c r="L36" s="17">
        <f>'[1]ΠΙΝΑΚΑΣ Α 5ΓΕΛ'!U43</f>
        <v>0</v>
      </c>
      <c r="M36" s="17">
        <f>'[1]ΠΙΝΑΚΑΣ Α 6Γ'!U43</f>
        <v>0</v>
      </c>
      <c r="N36" s="17">
        <f>'[1]ΠΙΝΑΚΑΣ Α 7Γ'!U43</f>
        <v>0</v>
      </c>
      <c r="O36" s="17">
        <f>'[1]ΠΙΝΑΚΑΣ Α ΕΣΠ Γ'!U43</f>
        <v>0</v>
      </c>
      <c r="P36" s="17">
        <f>'[1]ΠΙΝΑΚΑΣ Α ΕΣΠ ΓΕΛ'!U43</f>
        <v>0</v>
      </c>
      <c r="Q36" s="17">
        <f>'[1]ΠΙΝΑΚΑΣ Α 1ΕΠΑΛ'!U43</f>
        <v>0</v>
      </c>
      <c r="R36" s="17">
        <f>'[1]ΠΙΝΑΚΑΣ Α 2ΕΠΑΛ'!U43</f>
        <v>0</v>
      </c>
      <c r="S36" s="17">
        <f>'[1]ΠΙΝΑΚΑΣ Α ΕΣΠ ΕΠΑΛ'!U43</f>
        <v>0</v>
      </c>
      <c r="T36" s="17">
        <f>'[1]ΠΙΝΑΚΑΣ Α ΓΣΙΟ ΠΕΡΙΣΤΑΣΗΣ'!U43</f>
        <v>0</v>
      </c>
      <c r="U36" s="17">
        <f>'[1]ΠΙΝΑΚΑΣ Α ΓΣΙΟ ΚΟΡΙΝΟΥ'!U43</f>
        <v>0</v>
      </c>
      <c r="V36" s="17">
        <f>'[1]ΠΙΝΑΚΑΣ Α ΓΕΛ ΚΟΡΙΝΟΥ'!U43</f>
        <v>0</v>
      </c>
      <c r="W36" s="17">
        <f>'[1]ΠΙΝΑΚΑΣ Α ΓΣΙΟ Κ. ΜΗΛΙΑΣ'!U43</f>
        <v>0</v>
      </c>
      <c r="X36" s="17">
        <f>'[1]ΠΙΝΑΚΑΣ Α ΓΕΛ Κ. ΜΗΛΙΑΣ'!U43</f>
        <v>0</v>
      </c>
      <c r="Y36" s="17">
        <f>'[1]ΠΙΝΑΚΑΣ Α ΓΣΙΟ ΡΗΤΙΝΗΣ'!U43</f>
        <v>0</v>
      </c>
      <c r="Z36" s="17">
        <f>'[1]ΠΙΝΑΚΑΣ Α ΓΣΙΟ ΚΟΝΤΑΡΙΩΤΙΣΣΑΣ'!U43</f>
        <v>0</v>
      </c>
      <c r="AA36" s="19">
        <f>'[1]ΠΙΝΑΚΑΣ Α ΓΕΛ ΚΟΝΤΑΡΙΩΤΙΣΣΑΣ'!U43</f>
        <v>0</v>
      </c>
      <c r="AB36" s="16">
        <f>'[1]ΠΙΝΑΚΑΣ Α ΓΣΙΟ ΑΛΩΝΙΩΝ'!U43</f>
        <v>0</v>
      </c>
      <c r="AC36" s="17">
        <f>'[1]ΠΙΝΑΚΑΣ Α ΓΣΙΟ ΜΑΚΡΥΓΙΑΛΟΥ'!U43</f>
        <v>0</v>
      </c>
      <c r="AD36" s="17">
        <f>'[1]ΠΙΝΑΚΑΣ Α ΓΣΙΟ ΑΙΓΙΝΙΟΥ'!U43</f>
        <v>0</v>
      </c>
      <c r="AE36" s="17">
        <f>'[1]ΠΙΝΑΚΑΣ Α ΓΕΛ ΑΙΓΙΝΙΟΥ'!U43</f>
        <v>0</v>
      </c>
      <c r="AF36" s="17">
        <f>'[1]ΠΙΝΑΚΑΣ Α ΕΠΑΛ ΑΙΓΙΝΙΟΥ'!U43</f>
        <v>0</v>
      </c>
      <c r="AG36" s="17">
        <f>'[1]ΠΙΝΑΚΑΣ Α ΓΣΙΟ ΚΟΛΙΝΔΡΟΥ'!U43</f>
        <v>0</v>
      </c>
      <c r="AH36" s="19">
        <f>'[1]ΠΙΝΑΚΑΣ Α ΓΕΛ ΚΟΛΙΝΔΡΟΥ'!U43</f>
        <v>0</v>
      </c>
      <c r="AI36" s="16">
        <f>'[1]ΠΙΝΑΚΑΣ Α ΓΣΙΟ ΠΛΑΤΑΜΩΝΑ'!U43</f>
        <v>0</v>
      </c>
      <c r="AJ36" s="17">
        <f>'[1]ΠΙΝΑΚΑΣ Α ΓΣΙΟ ΛΕΠΤΟΚΑΡΥΑΣ'!U43</f>
        <v>0</v>
      </c>
      <c r="AK36" s="17">
        <f>'[1]ΠΙΝΑΚΑΣ Α ΓΕΛ ΛΕΠΤΟΚΑΡΥΑΣ'!U43</f>
        <v>0</v>
      </c>
      <c r="AL36" s="17">
        <f>'[1]ΠΙΝΑΚΑΣ Α ΓΣΙΟ ΛΙΤΟΧΩΡΟΥ'!U43</f>
        <v>0</v>
      </c>
      <c r="AM36" s="19">
        <f>'[1]ΠΙΝΑΚΑΣ Α ΓΕΛ ΛΙΤΟΧΩΡΟΥ'!U43</f>
        <v>0</v>
      </c>
      <c r="AN36" s="20">
        <f t="shared" si="4"/>
        <v>0</v>
      </c>
      <c r="AO36" s="12" t="b">
        <f t="shared" si="1"/>
        <v>1</v>
      </c>
      <c r="AP36" s="19"/>
      <c r="AQ36" s="13">
        <f t="shared" si="2"/>
        <v>0</v>
      </c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s="12" customFormat="1" ht="16.5" thickTop="1" thickBot="1" x14ac:dyDescent="0.3">
      <c r="A37" s="14" t="s">
        <v>111</v>
      </c>
      <c r="B37" s="21" t="s">
        <v>112</v>
      </c>
      <c r="C37" s="16">
        <f>'[1]ΠΙΝΑΚΑΣ Α 1Γ'!U44</f>
        <v>0</v>
      </c>
      <c r="D37" s="17">
        <f>'[1]ΠΙΝΑΚΑΣ Α 1ΓΕΛ'!U44</f>
        <v>0</v>
      </c>
      <c r="E37" s="17">
        <f>'[1]ΠΙΝΑΚΑΣ Α 2Γ'!U44</f>
        <v>0</v>
      </c>
      <c r="F37" s="17">
        <f>'[1]ΠΙΝΑΚΑΣ Α 2ΓΕΛ'!U44</f>
        <v>0</v>
      </c>
      <c r="G37" s="17">
        <f>'[1]ΠΙΝΑΚΑΣ Α 3Γ'!U44</f>
        <v>0</v>
      </c>
      <c r="H37" s="17">
        <f>'[1]ΠΙΝΑΚΑΣ Α 3ΓΕΛ'!U44</f>
        <v>0</v>
      </c>
      <c r="I37" s="17">
        <f>'[1]ΠΙΝΑΚΑΣ Α 4Γ'!U44</f>
        <v>0</v>
      </c>
      <c r="J37" s="17">
        <f>'[1]ΠΙΝΑΚΑΣ Α 4ΓΕΛ'!U44</f>
        <v>0</v>
      </c>
      <c r="K37" s="18">
        <f>'[1]ΠΙΝΑΚΑΣ Α 5Γ'!U44</f>
        <v>0</v>
      </c>
      <c r="L37" s="17">
        <f>'[1]ΠΙΝΑΚΑΣ Α 5ΓΕΛ'!U44</f>
        <v>0</v>
      </c>
      <c r="M37" s="17">
        <f>'[1]ΠΙΝΑΚΑΣ Α 6Γ'!U44</f>
        <v>0</v>
      </c>
      <c r="N37" s="17">
        <f>'[1]ΠΙΝΑΚΑΣ Α 7Γ'!U44</f>
        <v>0</v>
      </c>
      <c r="O37" s="17">
        <f>'[1]ΠΙΝΑΚΑΣ Α ΕΣΠ Γ'!U44</f>
        <v>0</v>
      </c>
      <c r="P37" s="17">
        <f>'[1]ΠΙΝΑΚΑΣ Α ΕΣΠ ΓΕΛ'!U44</f>
        <v>0</v>
      </c>
      <c r="Q37" s="17">
        <f>'[1]ΠΙΝΑΚΑΣ Α 1ΕΠΑΛ'!U44</f>
        <v>0</v>
      </c>
      <c r="R37" s="17">
        <f>'[1]ΠΙΝΑΚΑΣ Α 2ΕΠΑΛ'!U44</f>
        <v>0</v>
      </c>
      <c r="S37" s="17">
        <f>'[1]ΠΙΝΑΚΑΣ Α ΕΣΠ ΕΠΑΛ'!U44</f>
        <v>0</v>
      </c>
      <c r="T37" s="17">
        <f>'[1]ΠΙΝΑΚΑΣ Α ΓΣΙΟ ΠΕΡΙΣΤΑΣΗΣ'!U44</f>
        <v>0</v>
      </c>
      <c r="U37" s="17">
        <f>'[1]ΠΙΝΑΚΑΣ Α ΓΣΙΟ ΚΟΡΙΝΟΥ'!U44</f>
        <v>10</v>
      </c>
      <c r="V37" s="17">
        <f>'[1]ΠΙΝΑΚΑΣ Α ΓΕΛ ΚΟΡΙΝΟΥ'!U44</f>
        <v>0</v>
      </c>
      <c r="W37" s="17">
        <f>'[1]ΠΙΝΑΚΑΣ Α ΓΣΙΟ Κ. ΜΗΛΙΑΣ'!U44</f>
        <v>0</v>
      </c>
      <c r="X37" s="17">
        <f>'[1]ΠΙΝΑΚΑΣ Α ΓΕΛ Κ. ΜΗΛΙΑΣ'!U44</f>
        <v>0</v>
      </c>
      <c r="Y37" s="17">
        <f>'[1]ΠΙΝΑΚΑΣ Α ΓΣΙΟ ΡΗΤΙΝΗΣ'!U44</f>
        <v>0</v>
      </c>
      <c r="Z37" s="17">
        <f>'[1]ΠΙΝΑΚΑΣ Α ΓΣΙΟ ΚΟΝΤΑΡΙΩΤΙΣΣΑΣ'!U44</f>
        <v>0</v>
      </c>
      <c r="AA37" s="19">
        <f>'[1]ΠΙΝΑΚΑΣ Α ΓΕΛ ΚΟΝΤΑΡΙΩΤΙΣΣΑΣ'!U44</f>
        <v>0</v>
      </c>
      <c r="AB37" s="16">
        <f>'[1]ΠΙΝΑΚΑΣ Α ΓΣΙΟ ΑΛΩΝΙΩΝ'!U44</f>
        <v>0</v>
      </c>
      <c r="AC37" s="17">
        <f>'[1]ΠΙΝΑΚΑΣ Α ΓΣΙΟ ΜΑΚΡΥΓΙΑΛΟΥ'!U44</f>
        <v>0</v>
      </c>
      <c r="AD37" s="17">
        <f>'[1]ΠΙΝΑΚΑΣ Α ΓΣΙΟ ΑΙΓΙΝΙΟΥ'!U44</f>
        <v>0</v>
      </c>
      <c r="AE37" s="17">
        <f>'[1]ΠΙΝΑΚΑΣ Α ΓΕΛ ΑΙΓΙΝΙΟΥ'!U44</f>
        <v>0</v>
      </c>
      <c r="AF37" s="17">
        <f>'[1]ΠΙΝΑΚΑΣ Α ΕΠΑΛ ΑΙΓΙΝΙΟΥ'!U44</f>
        <v>0</v>
      </c>
      <c r="AG37" s="17">
        <f>'[1]ΠΙΝΑΚΑΣ Α ΓΣΙΟ ΚΟΛΙΝΔΡΟΥ'!U44</f>
        <v>0</v>
      </c>
      <c r="AH37" s="19">
        <f>'[1]ΠΙΝΑΚΑΣ Α ΓΕΛ ΚΟΛΙΝΔΡΟΥ'!U44</f>
        <v>0</v>
      </c>
      <c r="AI37" s="16">
        <f>'[1]ΠΙΝΑΚΑΣ Α ΓΣΙΟ ΠΛΑΤΑΜΩΝΑ'!U44</f>
        <v>0</v>
      </c>
      <c r="AJ37" s="17">
        <f>'[1]ΠΙΝΑΚΑΣ Α ΓΣΙΟ ΛΕΠΤΟΚΑΡΥΑΣ'!U44</f>
        <v>0</v>
      </c>
      <c r="AK37" s="17">
        <f>'[1]ΠΙΝΑΚΑΣ Α ΓΕΛ ΛΕΠΤΟΚΑΡΥΑΣ'!U44</f>
        <v>0</v>
      </c>
      <c r="AL37" s="17">
        <f>'[1]ΠΙΝΑΚΑΣ Α ΓΣΙΟ ΛΙΤΟΧΩΡΟΥ'!U44</f>
        <v>0</v>
      </c>
      <c r="AM37" s="19">
        <f>'[1]ΠΙΝΑΚΑΣ Α ΓΕΛ ΛΙΤΟΧΩΡΟΥ'!U44</f>
        <v>0</v>
      </c>
      <c r="AN37" s="20">
        <f t="shared" si="4"/>
        <v>10</v>
      </c>
      <c r="AO37" s="12" t="b">
        <f t="shared" si="1"/>
        <v>0</v>
      </c>
      <c r="AP37" s="19"/>
      <c r="AQ37" s="13">
        <f t="shared" si="2"/>
        <v>10</v>
      </c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s="12" customFormat="1" ht="16.5" thickTop="1" thickBot="1" x14ac:dyDescent="0.3">
      <c r="A38" s="14" t="s">
        <v>113</v>
      </c>
      <c r="B38" s="21" t="s">
        <v>114</v>
      </c>
      <c r="C38" s="16">
        <f>'[1]ΠΙΝΑΚΑΣ Α 1Γ'!U45</f>
        <v>0</v>
      </c>
      <c r="D38" s="17">
        <f>'[1]ΠΙΝΑΚΑΣ Α 1ΓΕΛ'!U45</f>
        <v>0</v>
      </c>
      <c r="E38" s="17">
        <f>'[1]ΠΙΝΑΚΑΣ Α 2Γ'!U45</f>
        <v>0</v>
      </c>
      <c r="F38" s="17">
        <f>'[1]ΠΙΝΑΚΑΣ Α 2ΓΕΛ'!U45</f>
        <v>0</v>
      </c>
      <c r="G38" s="17">
        <f>'[1]ΠΙΝΑΚΑΣ Α 3Γ'!U45</f>
        <v>0</v>
      </c>
      <c r="H38" s="17">
        <f>'[1]ΠΙΝΑΚΑΣ Α 3ΓΕΛ'!U45</f>
        <v>0</v>
      </c>
      <c r="I38" s="17">
        <f>'[1]ΠΙΝΑΚΑΣ Α 4Γ'!U45</f>
        <v>0</v>
      </c>
      <c r="J38" s="17">
        <f>'[1]ΠΙΝΑΚΑΣ Α 4ΓΕΛ'!U45</f>
        <v>0</v>
      </c>
      <c r="K38" s="18">
        <f>'[1]ΠΙΝΑΚΑΣ Α 5Γ'!U45</f>
        <v>0</v>
      </c>
      <c r="L38" s="17">
        <f>'[1]ΠΙΝΑΚΑΣ Α 5ΓΕΛ'!U45</f>
        <v>0</v>
      </c>
      <c r="M38" s="17">
        <f>'[1]ΠΙΝΑΚΑΣ Α 6Γ'!U45</f>
        <v>0</v>
      </c>
      <c r="N38" s="17">
        <f>'[1]ΠΙΝΑΚΑΣ Α 7Γ'!U45</f>
        <v>0</v>
      </c>
      <c r="O38" s="17">
        <f>'[1]ΠΙΝΑΚΑΣ Α ΕΣΠ Γ'!U45</f>
        <v>0</v>
      </c>
      <c r="P38" s="17">
        <f>'[1]ΠΙΝΑΚΑΣ Α ΕΣΠ ΓΕΛ'!U45</f>
        <v>0</v>
      </c>
      <c r="Q38" s="17">
        <f>'[1]ΠΙΝΑΚΑΣ Α 1ΕΠΑΛ'!U45</f>
        <v>-30</v>
      </c>
      <c r="R38" s="17">
        <f>'[1]ΠΙΝΑΚΑΣ Α 2ΕΠΑΛ'!U45</f>
        <v>0</v>
      </c>
      <c r="S38" s="17">
        <f>'[1]ΠΙΝΑΚΑΣ Α ΕΣΠ ΕΠΑΛ'!U45</f>
        <v>-20</v>
      </c>
      <c r="T38" s="17">
        <f>'[1]ΠΙΝΑΚΑΣ Α ΓΣΙΟ ΠΕΡΙΣΤΑΣΗΣ'!U45</f>
        <v>0</v>
      </c>
      <c r="U38" s="17">
        <f>'[1]ΠΙΝΑΚΑΣ Α ΓΣΙΟ ΚΟΡΙΝΟΥ'!U45</f>
        <v>0</v>
      </c>
      <c r="V38" s="17">
        <f>'[1]ΠΙΝΑΚΑΣ Α ΓΕΛ ΚΟΡΙΝΟΥ'!U45</f>
        <v>0</v>
      </c>
      <c r="W38" s="17">
        <f>'[1]ΠΙΝΑΚΑΣ Α ΓΣΙΟ Κ. ΜΗΛΙΑΣ'!U45</f>
        <v>0</v>
      </c>
      <c r="X38" s="17">
        <f>'[1]ΠΙΝΑΚΑΣ Α ΓΕΛ Κ. ΜΗΛΙΑΣ'!U45</f>
        <v>0</v>
      </c>
      <c r="Y38" s="17">
        <f>'[1]ΠΙΝΑΚΑΣ Α ΓΣΙΟ ΡΗΤΙΝΗΣ'!U45</f>
        <v>0</v>
      </c>
      <c r="Z38" s="17">
        <f>'[1]ΠΙΝΑΚΑΣ Α ΓΣΙΟ ΚΟΝΤΑΡΙΩΤΙΣΣΑΣ'!U45</f>
        <v>0</v>
      </c>
      <c r="AA38" s="19">
        <f>'[1]ΠΙΝΑΚΑΣ Α ΓΕΛ ΚΟΝΤΑΡΙΩΤΙΣΣΑΣ'!U45</f>
        <v>0</v>
      </c>
      <c r="AB38" s="16">
        <f>'[1]ΠΙΝΑΚΑΣ Α ΓΣΙΟ ΑΛΩΝΙΩΝ'!U45</f>
        <v>0</v>
      </c>
      <c r="AC38" s="17">
        <f>'[1]ΠΙΝΑΚΑΣ Α ΓΣΙΟ ΜΑΚΡΥΓΙΑΛΟΥ'!U45</f>
        <v>0</v>
      </c>
      <c r="AD38" s="17">
        <f>'[1]ΠΙΝΑΚΑΣ Α ΓΣΙΟ ΑΙΓΙΝΙΟΥ'!U45</f>
        <v>0</v>
      </c>
      <c r="AE38" s="17">
        <f>'[1]ΠΙΝΑΚΑΣ Α ΓΕΛ ΑΙΓΙΝΙΟΥ'!U45</f>
        <v>0</v>
      </c>
      <c r="AF38" s="17">
        <f>'[1]ΠΙΝΑΚΑΣ Α ΕΠΑΛ ΑΙΓΙΝΙΟΥ'!U45</f>
        <v>0</v>
      </c>
      <c r="AG38" s="17">
        <f>'[1]ΠΙΝΑΚΑΣ Α ΓΣΙΟ ΚΟΛΙΝΔΡΟΥ'!U45</f>
        <v>0</v>
      </c>
      <c r="AH38" s="19">
        <f>'[1]ΠΙΝΑΚΑΣ Α ΓΕΛ ΚΟΛΙΝΔΡΟΥ'!U45</f>
        <v>0</v>
      </c>
      <c r="AI38" s="16">
        <f>'[1]ΠΙΝΑΚΑΣ Α ΓΣΙΟ ΠΛΑΤΑΜΩΝΑ'!U45</f>
        <v>0</v>
      </c>
      <c r="AJ38" s="17">
        <f>'[1]ΠΙΝΑΚΑΣ Α ΓΣΙΟ ΛΕΠΤΟΚΑΡΥΑΣ'!U45</f>
        <v>0</v>
      </c>
      <c r="AK38" s="17">
        <f>'[1]ΠΙΝΑΚΑΣ Α ΓΕΛ ΛΕΠΤΟΚΑΡΥΑΣ'!U45</f>
        <v>0</v>
      </c>
      <c r="AL38" s="17">
        <f>'[1]ΠΙΝΑΚΑΣ Α ΓΣΙΟ ΛΙΤΟΧΩΡΟΥ'!U45</f>
        <v>0</v>
      </c>
      <c r="AM38" s="19">
        <f>'[1]ΠΙΝΑΚΑΣ Α ΓΕΛ ΛΙΤΟΧΩΡΟΥ'!U45</f>
        <v>0</v>
      </c>
      <c r="AN38" s="20">
        <f t="shared" si="4"/>
        <v>-50</v>
      </c>
      <c r="AO38" s="12" t="b">
        <f t="shared" si="1"/>
        <v>0</v>
      </c>
      <c r="AP38" s="19"/>
      <c r="AQ38" s="13">
        <f t="shared" si="2"/>
        <v>-50</v>
      </c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s="12" customFormat="1" ht="24" thickTop="1" thickBot="1" x14ac:dyDescent="0.3">
      <c r="A39" s="14" t="s">
        <v>115</v>
      </c>
      <c r="B39" s="21" t="s">
        <v>116</v>
      </c>
      <c r="C39" s="16">
        <f>'[1]ΠΙΝΑΚΑΣ Α 1Γ'!U46</f>
        <v>0</v>
      </c>
      <c r="D39" s="17">
        <f>'[1]ΠΙΝΑΚΑΣ Α 1ΓΕΛ'!U46</f>
        <v>0</v>
      </c>
      <c r="E39" s="17">
        <f>'[1]ΠΙΝΑΚΑΣ Α 2Γ'!U46</f>
        <v>0</v>
      </c>
      <c r="F39" s="17">
        <f>'[1]ΠΙΝΑΚΑΣ Α 2ΓΕΛ'!U46</f>
        <v>0</v>
      </c>
      <c r="G39" s="17">
        <f>'[1]ΠΙΝΑΚΑΣ Α 3Γ'!U46</f>
        <v>0</v>
      </c>
      <c r="H39" s="17">
        <f>'[1]ΠΙΝΑΚΑΣ Α 3ΓΕΛ'!U46</f>
        <v>0</v>
      </c>
      <c r="I39" s="17">
        <f>'[1]ΠΙΝΑΚΑΣ Α 4Γ'!U46</f>
        <v>0</v>
      </c>
      <c r="J39" s="17">
        <f>'[1]ΠΙΝΑΚΑΣ Α 4ΓΕΛ'!U46</f>
        <v>0</v>
      </c>
      <c r="K39" s="18">
        <f>'[1]ΠΙΝΑΚΑΣ Α 5Γ'!U46</f>
        <v>0</v>
      </c>
      <c r="L39" s="17">
        <f>'[1]ΠΙΝΑΚΑΣ Α 5ΓΕΛ'!U46</f>
        <v>0</v>
      </c>
      <c r="M39" s="17">
        <f>'[1]ΠΙΝΑΚΑΣ Α 6Γ'!U46</f>
        <v>0</v>
      </c>
      <c r="N39" s="17">
        <f>'[1]ΠΙΝΑΚΑΣ Α 7Γ'!U46</f>
        <v>0</v>
      </c>
      <c r="O39" s="17">
        <f>'[1]ΠΙΝΑΚΑΣ Α ΕΣΠ Γ'!U46</f>
        <v>0</v>
      </c>
      <c r="P39" s="17">
        <f>'[1]ΠΙΝΑΚΑΣ Α ΕΣΠ ΓΕΛ'!U46</f>
        <v>0</v>
      </c>
      <c r="Q39" s="17">
        <f>'[1]ΠΙΝΑΚΑΣ Α 1ΕΠΑΛ'!U46</f>
        <v>0</v>
      </c>
      <c r="R39" s="17">
        <f>'[1]ΠΙΝΑΚΑΣ Α 2ΕΠΑΛ'!U46</f>
        <v>0</v>
      </c>
      <c r="S39" s="17">
        <f>'[1]ΠΙΝΑΚΑΣ Α ΕΣΠ ΕΠΑΛ'!U46</f>
        <v>0</v>
      </c>
      <c r="T39" s="17">
        <f>'[1]ΠΙΝΑΚΑΣ Α ΓΣΙΟ ΠΕΡΙΣΤΑΣΗΣ'!U46</f>
        <v>0</v>
      </c>
      <c r="U39" s="17">
        <f>'[1]ΠΙΝΑΚΑΣ Α ΓΣΙΟ ΚΟΡΙΝΟΥ'!U46</f>
        <v>0</v>
      </c>
      <c r="V39" s="17">
        <f>'[1]ΠΙΝΑΚΑΣ Α ΓΕΛ ΚΟΡΙΝΟΥ'!U46</f>
        <v>0</v>
      </c>
      <c r="W39" s="17">
        <f>'[1]ΠΙΝΑΚΑΣ Α ΓΣΙΟ Κ. ΜΗΛΙΑΣ'!U46</f>
        <v>0</v>
      </c>
      <c r="X39" s="17">
        <f>'[1]ΠΙΝΑΚΑΣ Α ΓΕΛ Κ. ΜΗΛΙΑΣ'!U46</f>
        <v>0</v>
      </c>
      <c r="Y39" s="17">
        <f>'[1]ΠΙΝΑΚΑΣ Α ΓΣΙΟ ΡΗΤΙΝΗΣ'!U46</f>
        <v>0</v>
      </c>
      <c r="Z39" s="17">
        <f>'[1]ΠΙΝΑΚΑΣ Α ΓΣΙΟ ΚΟΝΤΑΡΙΩΤΙΣΣΑΣ'!U46</f>
        <v>0</v>
      </c>
      <c r="AA39" s="19">
        <f>'[1]ΠΙΝΑΚΑΣ Α ΓΕΛ ΚΟΝΤΑΡΙΩΤΙΣΣΑΣ'!U46</f>
        <v>0</v>
      </c>
      <c r="AB39" s="16">
        <f>'[1]ΠΙΝΑΚΑΣ Α ΓΣΙΟ ΑΛΩΝΙΩΝ'!U46</f>
        <v>0</v>
      </c>
      <c r="AC39" s="17">
        <f>'[1]ΠΙΝΑΚΑΣ Α ΓΣΙΟ ΜΑΚΡΥΓΙΑΛΟΥ'!U46</f>
        <v>0</v>
      </c>
      <c r="AD39" s="17">
        <f>'[1]ΠΙΝΑΚΑΣ Α ΓΣΙΟ ΑΙΓΙΝΙΟΥ'!U46</f>
        <v>0</v>
      </c>
      <c r="AE39" s="17">
        <f>'[1]ΠΙΝΑΚΑΣ Α ΓΕΛ ΑΙΓΙΝΙΟΥ'!U46</f>
        <v>0</v>
      </c>
      <c r="AF39" s="17">
        <f>'[1]ΠΙΝΑΚΑΣ Α ΕΠΑΛ ΑΙΓΙΝΙΟΥ'!U46</f>
        <v>0</v>
      </c>
      <c r="AG39" s="17">
        <f>'[1]ΠΙΝΑΚΑΣ Α ΓΣΙΟ ΚΟΛΙΝΔΡΟΥ'!U46</f>
        <v>0</v>
      </c>
      <c r="AH39" s="19">
        <f>'[1]ΠΙΝΑΚΑΣ Α ΓΕΛ ΚΟΛΙΝΔΡΟΥ'!U46</f>
        <v>0</v>
      </c>
      <c r="AI39" s="16">
        <f>'[1]ΠΙΝΑΚΑΣ Α ΓΣΙΟ ΠΛΑΤΑΜΩΝΑ'!U46</f>
        <v>0</v>
      </c>
      <c r="AJ39" s="17">
        <f>'[1]ΠΙΝΑΚΑΣ Α ΓΣΙΟ ΛΕΠΤΟΚΑΡΥΑΣ'!U46</f>
        <v>0</v>
      </c>
      <c r="AK39" s="17">
        <f>'[1]ΠΙΝΑΚΑΣ Α ΓΕΛ ΛΕΠΤΟΚΑΡΥΑΣ'!U46</f>
        <v>0</v>
      </c>
      <c r="AL39" s="17">
        <f>'[1]ΠΙΝΑΚΑΣ Α ΓΣΙΟ ΛΙΤΟΧΩΡΟΥ'!U46</f>
        <v>0</v>
      </c>
      <c r="AM39" s="19">
        <f>'[1]ΠΙΝΑΚΑΣ Α ΓΕΛ ΛΙΤΟΧΩΡΟΥ'!U46</f>
        <v>0</v>
      </c>
      <c r="AN39" s="20">
        <f t="shared" si="4"/>
        <v>0</v>
      </c>
      <c r="AO39" s="12" t="b">
        <f t="shared" si="1"/>
        <v>1</v>
      </c>
      <c r="AP39" s="19"/>
      <c r="AQ39" s="13">
        <f t="shared" si="2"/>
        <v>0</v>
      </c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s="12" customFormat="1" ht="16.5" thickTop="1" thickBot="1" x14ac:dyDescent="0.3">
      <c r="A40" s="14" t="s">
        <v>117</v>
      </c>
      <c r="B40" s="15" t="s">
        <v>118</v>
      </c>
      <c r="C40" s="16">
        <f>'[1]ΠΙΝΑΚΑΣ Α 1Γ'!U47</f>
        <v>0</v>
      </c>
      <c r="D40" s="17">
        <f>'[1]ΠΙΝΑΚΑΣ Α 1ΓΕΛ'!U47</f>
        <v>0</v>
      </c>
      <c r="E40" s="17">
        <f>'[1]ΠΙΝΑΚΑΣ Α 2Γ'!U47</f>
        <v>0</v>
      </c>
      <c r="F40" s="17">
        <f>'[1]ΠΙΝΑΚΑΣ Α 2ΓΕΛ'!U47</f>
        <v>0</v>
      </c>
      <c r="G40" s="17">
        <f>'[1]ΠΙΝΑΚΑΣ Α 3Γ'!U47</f>
        <v>0</v>
      </c>
      <c r="H40" s="17">
        <f>'[1]ΠΙΝΑΚΑΣ Α 3ΓΕΛ'!U47</f>
        <v>0</v>
      </c>
      <c r="I40" s="17">
        <f>'[1]ΠΙΝΑΚΑΣ Α 4Γ'!U47</f>
        <v>0</v>
      </c>
      <c r="J40" s="17">
        <f>'[1]ΠΙΝΑΚΑΣ Α 4ΓΕΛ'!U47</f>
        <v>0</v>
      </c>
      <c r="K40" s="18">
        <f>'[1]ΠΙΝΑΚΑΣ Α 5Γ'!U47</f>
        <v>0</v>
      </c>
      <c r="L40" s="17">
        <f>'[1]ΠΙΝΑΚΑΣ Α 5ΓΕΛ'!U47</f>
        <v>0</v>
      </c>
      <c r="M40" s="17">
        <f>'[1]ΠΙΝΑΚΑΣ Α 6Γ'!U47</f>
        <v>0</v>
      </c>
      <c r="N40" s="17">
        <f>'[1]ΠΙΝΑΚΑΣ Α 7Γ'!U47</f>
        <v>0</v>
      </c>
      <c r="O40" s="17">
        <f>'[1]ΠΙΝΑΚΑΣ Α ΕΣΠ Γ'!U47</f>
        <v>0</v>
      </c>
      <c r="P40" s="17">
        <f>'[1]ΠΙΝΑΚΑΣ Α ΕΣΠ ΓΕΛ'!U47</f>
        <v>0</v>
      </c>
      <c r="Q40" s="17">
        <f>'[1]ΠΙΝΑΚΑΣ Α 1ΕΠΑΛ'!U47</f>
        <v>0</v>
      </c>
      <c r="R40" s="17">
        <f>'[1]ΠΙΝΑΚΑΣ Α 2ΕΠΑΛ'!U47</f>
        <v>0</v>
      </c>
      <c r="S40" s="17">
        <f>'[1]ΠΙΝΑΚΑΣ Α ΕΣΠ ΕΠΑΛ'!U47</f>
        <v>0</v>
      </c>
      <c r="T40" s="17">
        <f>'[1]ΠΙΝΑΚΑΣ Α ΓΣΙΟ ΠΕΡΙΣΤΑΣΗΣ'!U47</f>
        <v>0</v>
      </c>
      <c r="U40" s="17">
        <f>'[1]ΠΙΝΑΚΑΣ Α ΓΣΙΟ ΚΟΡΙΝΟΥ'!U47</f>
        <v>0</v>
      </c>
      <c r="V40" s="17">
        <f>'[1]ΠΙΝΑΚΑΣ Α ΓΕΛ ΚΟΡΙΝΟΥ'!U47</f>
        <v>0</v>
      </c>
      <c r="W40" s="17">
        <f>'[1]ΠΙΝΑΚΑΣ Α ΓΣΙΟ Κ. ΜΗΛΙΑΣ'!U47</f>
        <v>0</v>
      </c>
      <c r="X40" s="17">
        <f>'[1]ΠΙΝΑΚΑΣ Α ΓΕΛ Κ. ΜΗΛΙΑΣ'!U47</f>
        <v>0</v>
      </c>
      <c r="Y40" s="17">
        <f>'[1]ΠΙΝΑΚΑΣ Α ΓΣΙΟ ΡΗΤΙΝΗΣ'!U47</f>
        <v>0</v>
      </c>
      <c r="Z40" s="17">
        <f>'[1]ΠΙΝΑΚΑΣ Α ΓΣΙΟ ΚΟΝΤΑΡΙΩΤΙΣΣΑΣ'!U47</f>
        <v>0</v>
      </c>
      <c r="AA40" s="19">
        <f>'[1]ΠΙΝΑΚΑΣ Α ΓΕΛ ΚΟΝΤΑΡΙΩΤΙΣΣΑΣ'!U47</f>
        <v>0</v>
      </c>
      <c r="AB40" s="16">
        <f>'[1]ΠΙΝΑΚΑΣ Α ΓΣΙΟ ΑΛΩΝΙΩΝ'!U47</f>
        <v>0</v>
      </c>
      <c r="AC40" s="17">
        <f>'[1]ΠΙΝΑΚΑΣ Α ΓΣΙΟ ΜΑΚΡΥΓΙΑΛΟΥ'!U47</f>
        <v>0</v>
      </c>
      <c r="AD40" s="17">
        <f>'[1]ΠΙΝΑΚΑΣ Α ΓΣΙΟ ΑΙΓΙΝΙΟΥ'!U47</f>
        <v>0</v>
      </c>
      <c r="AE40" s="17">
        <f>'[1]ΠΙΝΑΚΑΣ Α ΓΕΛ ΑΙΓΙΝΙΟΥ'!U47</f>
        <v>0</v>
      </c>
      <c r="AF40" s="17">
        <f>'[1]ΠΙΝΑΚΑΣ Α ΕΠΑΛ ΑΙΓΙΝΙΟΥ'!U47</f>
        <v>0</v>
      </c>
      <c r="AG40" s="17">
        <f>'[1]ΠΙΝΑΚΑΣ Α ΓΣΙΟ ΚΟΛΙΝΔΡΟΥ'!U47</f>
        <v>0</v>
      </c>
      <c r="AH40" s="19">
        <f>'[1]ΠΙΝΑΚΑΣ Α ΓΕΛ ΚΟΛΙΝΔΡΟΥ'!U47</f>
        <v>0</v>
      </c>
      <c r="AI40" s="16">
        <f>'[1]ΠΙΝΑΚΑΣ Α ΓΣΙΟ ΠΛΑΤΑΜΩΝΑ'!U47</f>
        <v>0</v>
      </c>
      <c r="AJ40" s="17">
        <f>'[1]ΠΙΝΑΚΑΣ Α ΓΣΙΟ ΛΕΠΤΟΚΑΡΥΑΣ'!U47</f>
        <v>0</v>
      </c>
      <c r="AK40" s="17">
        <f>'[1]ΠΙΝΑΚΑΣ Α ΓΕΛ ΛΕΠΤΟΚΑΡΥΑΣ'!U47</f>
        <v>0</v>
      </c>
      <c r="AL40" s="17">
        <f>'[1]ΠΙΝΑΚΑΣ Α ΓΣΙΟ ΛΙΤΟΧΩΡΟΥ'!U47</f>
        <v>0</v>
      </c>
      <c r="AM40" s="19">
        <f>'[1]ΠΙΝΑΚΑΣ Α ΓΕΛ ΛΙΤΟΧΩΡΟΥ'!U47</f>
        <v>0</v>
      </c>
      <c r="AN40" s="20">
        <f t="shared" si="4"/>
        <v>0</v>
      </c>
      <c r="AO40" s="12" t="b">
        <f t="shared" si="1"/>
        <v>1</v>
      </c>
      <c r="AP40" s="19"/>
      <c r="AQ40" s="13">
        <f t="shared" si="2"/>
        <v>0</v>
      </c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s="12" customFormat="1" ht="16.5" thickTop="1" thickBot="1" x14ac:dyDescent="0.3">
      <c r="A41" s="14" t="s">
        <v>119</v>
      </c>
      <c r="B41" s="21" t="s">
        <v>120</v>
      </c>
      <c r="C41" s="16">
        <f>'[1]ΠΙΝΑΚΑΣ Α 1Γ'!U48</f>
        <v>0</v>
      </c>
      <c r="D41" s="17">
        <f>'[1]ΠΙΝΑΚΑΣ Α 1ΓΕΛ'!U48</f>
        <v>0</v>
      </c>
      <c r="E41" s="17">
        <f>'[1]ΠΙΝΑΚΑΣ Α 2Γ'!U48</f>
        <v>0</v>
      </c>
      <c r="F41" s="17">
        <f>'[1]ΠΙΝΑΚΑΣ Α 2ΓΕΛ'!U48</f>
        <v>0</v>
      </c>
      <c r="G41" s="17">
        <f>'[1]ΠΙΝΑΚΑΣ Α 3Γ'!U48</f>
        <v>0</v>
      </c>
      <c r="H41" s="17">
        <f>'[1]ΠΙΝΑΚΑΣ Α 3ΓΕΛ'!U48</f>
        <v>0</v>
      </c>
      <c r="I41" s="17">
        <f>'[1]ΠΙΝΑΚΑΣ Α 4Γ'!U48</f>
        <v>0</v>
      </c>
      <c r="J41" s="17">
        <f>'[1]ΠΙΝΑΚΑΣ Α 4ΓΕΛ'!U48</f>
        <v>0</v>
      </c>
      <c r="K41" s="18">
        <f>'[1]ΠΙΝΑΚΑΣ Α 5Γ'!U48</f>
        <v>0</v>
      </c>
      <c r="L41" s="17">
        <f>'[1]ΠΙΝΑΚΑΣ Α 5ΓΕΛ'!U48</f>
        <v>0</v>
      </c>
      <c r="M41" s="17">
        <f>'[1]ΠΙΝΑΚΑΣ Α 6Γ'!U48</f>
        <v>0</v>
      </c>
      <c r="N41" s="17">
        <f>'[1]ΠΙΝΑΚΑΣ Α 7Γ'!U48</f>
        <v>0</v>
      </c>
      <c r="O41" s="17">
        <f>'[1]ΠΙΝΑΚΑΣ Α ΕΣΠ Γ'!U48</f>
        <v>0</v>
      </c>
      <c r="P41" s="17">
        <f>'[1]ΠΙΝΑΚΑΣ Α ΕΣΠ ΓΕΛ'!U48</f>
        <v>0</v>
      </c>
      <c r="Q41" s="17">
        <f>'[1]ΠΙΝΑΚΑΣ Α 1ΕΠΑΛ'!U48</f>
        <v>0</v>
      </c>
      <c r="R41" s="17">
        <f>'[1]ΠΙΝΑΚΑΣ Α 2ΕΠΑΛ'!U48</f>
        <v>0</v>
      </c>
      <c r="S41" s="17">
        <f>'[1]ΠΙΝΑΚΑΣ Α ΕΣΠ ΕΠΑΛ'!U48</f>
        <v>0</v>
      </c>
      <c r="T41" s="17">
        <f>'[1]ΠΙΝΑΚΑΣ Α ΓΣΙΟ ΠΕΡΙΣΤΑΣΗΣ'!U48</f>
        <v>0</v>
      </c>
      <c r="U41" s="17">
        <f>'[1]ΠΙΝΑΚΑΣ Α ΓΣΙΟ ΚΟΡΙΝΟΥ'!U48</f>
        <v>0</v>
      </c>
      <c r="V41" s="17">
        <f>'[1]ΠΙΝΑΚΑΣ Α ΓΕΛ ΚΟΡΙΝΟΥ'!U48</f>
        <v>0</v>
      </c>
      <c r="W41" s="17">
        <f>'[1]ΠΙΝΑΚΑΣ Α ΓΣΙΟ Κ. ΜΗΛΙΑΣ'!U48</f>
        <v>0</v>
      </c>
      <c r="X41" s="17">
        <f>'[1]ΠΙΝΑΚΑΣ Α ΓΕΛ Κ. ΜΗΛΙΑΣ'!U48</f>
        <v>0</v>
      </c>
      <c r="Y41" s="17">
        <f>'[1]ΠΙΝΑΚΑΣ Α ΓΣΙΟ ΡΗΤΙΝΗΣ'!U48</f>
        <v>0</v>
      </c>
      <c r="Z41" s="17">
        <f>'[1]ΠΙΝΑΚΑΣ Α ΓΣΙΟ ΚΟΝΤΑΡΙΩΤΙΣΣΑΣ'!U48</f>
        <v>0</v>
      </c>
      <c r="AA41" s="19">
        <f>'[1]ΠΙΝΑΚΑΣ Α ΓΕΛ ΚΟΝΤΑΡΙΩΤΙΣΣΑΣ'!U48</f>
        <v>0</v>
      </c>
      <c r="AB41" s="16">
        <f>'[1]ΠΙΝΑΚΑΣ Α ΓΣΙΟ ΑΛΩΝΙΩΝ'!U48</f>
        <v>0</v>
      </c>
      <c r="AC41" s="17">
        <f>'[1]ΠΙΝΑΚΑΣ Α ΓΣΙΟ ΜΑΚΡΥΓΙΑΛΟΥ'!U48</f>
        <v>0</v>
      </c>
      <c r="AD41" s="17">
        <f>'[1]ΠΙΝΑΚΑΣ Α ΓΣΙΟ ΑΙΓΙΝΙΟΥ'!U48</f>
        <v>0</v>
      </c>
      <c r="AE41" s="17">
        <f>'[1]ΠΙΝΑΚΑΣ Α ΓΕΛ ΑΙΓΙΝΙΟΥ'!U48</f>
        <v>0</v>
      </c>
      <c r="AF41" s="17">
        <f>'[1]ΠΙΝΑΚΑΣ Α ΕΠΑΛ ΑΙΓΙΝΙΟΥ'!U48</f>
        <v>0</v>
      </c>
      <c r="AG41" s="17">
        <f>'[1]ΠΙΝΑΚΑΣ Α ΓΣΙΟ ΚΟΛΙΝΔΡΟΥ'!U48</f>
        <v>0</v>
      </c>
      <c r="AH41" s="19">
        <f>'[1]ΠΙΝΑΚΑΣ Α ΓΕΛ ΚΟΛΙΝΔΡΟΥ'!U48</f>
        <v>0</v>
      </c>
      <c r="AI41" s="16">
        <f>'[1]ΠΙΝΑΚΑΣ Α ΓΣΙΟ ΠΛΑΤΑΜΩΝΑ'!U48</f>
        <v>0</v>
      </c>
      <c r="AJ41" s="17">
        <f>'[1]ΠΙΝΑΚΑΣ Α ΓΣΙΟ ΛΕΠΤΟΚΑΡΥΑΣ'!U48</f>
        <v>0</v>
      </c>
      <c r="AK41" s="17">
        <f>'[1]ΠΙΝΑΚΑΣ Α ΓΕΛ ΛΕΠΤΟΚΑΡΥΑΣ'!U48</f>
        <v>0</v>
      </c>
      <c r="AL41" s="17">
        <f>'[1]ΠΙΝΑΚΑΣ Α ΓΣΙΟ ΛΙΤΟΧΩΡΟΥ'!U48</f>
        <v>0</v>
      </c>
      <c r="AM41" s="19">
        <f>'[1]ΠΙΝΑΚΑΣ Α ΓΕΛ ΛΙΤΟΧΩΡΟΥ'!U48</f>
        <v>0</v>
      </c>
      <c r="AN41" s="20">
        <f t="shared" si="4"/>
        <v>0</v>
      </c>
      <c r="AO41" s="12" t="b">
        <f t="shared" si="1"/>
        <v>1</v>
      </c>
      <c r="AP41" s="19"/>
      <c r="AQ41" s="13">
        <f t="shared" si="2"/>
        <v>0</v>
      </c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s="12" customFormat="1" ht="16.5" thickTop="1" thickBot="1" x14ac:dyDescent="0.3">
      <c r="A42" s="14" t="s">
        <v>121</v>
      </c>
      <c r="B42" s="21" t="s">
        <v>122</v>
      </c>
      <c r="C42" s="16">
        <f>'[1]ΠΙΝΑΚΑΣ Α 1Γ'!U49</f>
        <v>0</v>
      </c>
      <c r="D42" s="17">
        <f>'[1]ΠΙΝΑΚΑΣ Α 1ΓΕΛ'!U49</f>
        <v>0</v>
      </c>
      <c r="E42" s="17">
        <f>'[1]ΠΙΝΑΚΑΣ Α 2Γ'!U49</f>
        <v>0</v>
      </c>
      <c r="F42" s="17">
        <f>'[1]ΠΙΝΑΚΑΣ Α 2ΓΕΛ'!U49</f>
        <v>0</v>
      </c>
      <c r="G42" s="17">
        <f>'[1]ΠΙΝΑΚΑΣ Α 3Γ'!U49</f>
        <v>0</v>
      </c>
      <c r="H42" s="17">
        <f>'[1]ΠΙΝΑΚΑΣ Α 3ΓΕΛ'!U49</f>
        <v>0</v>
      </c>
      <c r="I42" s="17">
        <f>'[1]ΠΙΝΑΚΑΣ Α 4Γ'!U49</f>
        <v>0</v>
      </c>
      <c r="J42" s="17">
        <f>'[1]ΠΙΝΑΚΑΣ Α 4ΓΕΛ'!U49</f>
        <v>0</v>
      </c>
      <c r="K42" s="18">
        <f>'[1]ΠΙΝΑΚΑΣ Α 5Γ'!U49</f>
        <v>0</v>
      </c>
      <c r="L42" s="17">
        <f>'[1]ΠΙΝΑΚΑΣ Α 5ΓΕΛ'!U49</f>
        <v>0</v>
      </c>
      <c r="M42" s="17">
        <f>'[1]ΠΙΝΑΚΑΣ Α 6Γ'!U49</f>
        <v>0</v>
      </c>
      <c r="N42" s="17">
        <f>'[1]ΠΙΝΑΚΑΣ Α 7Γ'!U49</f>
        <v>0</v>
      </c>
      <c r="O42" s="17">
        <f>'[1]ΠΙΝΑΚΑΣ Α ΕΣΠ Γ'!U49</f>
        <v>0</v>
      </c>
      <c r="P42" s="17">
        <f>'[1]ΠΙΝΑΚΑΣ Α ΕΣΠ ΓΕΛ'!U49</f>
        <v>0</v>
      </c>
      <c r="Q42" s="17">
        <f>'[1]ΠΙΝΑΚΑΣ Α 1ΕΠΑΛ'!U49</f>
        <v>0</v>
      </c>
      <c r="R42" s="17">
        <f>'[1]ΠΙΝΑΚΑΣ Α 2ΕΠΑΛ'!U49</f>
        <v>0</v>
      </c>
      <c r="S42" s="17">
        <f>'[1]ΠΙΝΑΚΑΣ Α ΕΣΠ ΕΠΑΛ'!U49</f>
        <v>0</v>
      </c>
      <c r="T42" s="17">
        <f>'[1]ΠΙΝΑΚΑΣ Α ΓΣΙΟ ΠΕΡΙΣΤΑΣΗΣ'!U49</f>
        <v>0</v>
      </c>
      <c r="U42" s="17">
        <f>'[1]ΠΙΝΑΚΑΣ Α ΓΣΙΟ ΚΟΡΙΝΟΥ'!U49</f>
        <v>0</v>
      </c>
      <c r="V42" s="17">
        <f>'[1]ΠΙΝΑΚΑΣ Α ΓΕΛ ΚΟΡΙΝΟΥ'!U49</f>
        <v>0</v>
      </c>
      <c r="W42" s="17">
        <f>'[1]ΠΙΝΑΚΑΣ Α ΓΣΙΟ Κ. ΜΗΛΙΑΣ'!U49</f>
        <v>0</v>
      </c>
      <c r="X42" s="17">
        <f>'[1]ΠΙΝΑΚΑΣ Α ΓΕΛ Κ. ΜΗΛΙΑΣ'!U49</f>
        <v>0</v>
      </c>
      <c r="Y42" s="17">
        <f>'[1]ΠΙΝΑΚΑΣ Α ΓΣΙΟ ΡΗΤΙΝΗΣ'!U49</f>
        <v>0</v>
      </c>
      <c r="Z42" s="17">
        <f>'[1]ΠΙΝΑΚΑΣ Α ΓΣΙΟ ΚΟΝΤΑΡΙΩΤΙΣΣΑΣ'!U49</f>
        <v>0</v>
      </c>
      <c r="AA42" s="19">
        <f>'[1]ΠΙΝΑΚΑΣ Α ΓΕΛ ΚΟΝΤΑΡΙΩΤΙΣΣΑΣ'!U49</f>
        <v>0</v>
      </c>
      <c r="AB42" s="16">
        <f>'[1]ΠΙΝΑΚΑΣ Α ΓΣΙΟ ΑΛΩΝΙΩΝ'!U49</f>
        <v>0</v>
      </c>
      <c r="AC42" s="17">
        <f>'[1]ΠΙΝΑΚΑΣ Α ΓΣΙΟ ΜΑΚΡΥΓΙΑΛΟΥ'!U49</f>
        <v>0</v>
      </c>
      <c r="AD42" s="17">
        <f>'[1]ΠΙΝΑΚΑΣ Α ΓΣΙΟ ΑΙΓΙΝΙΟΥ'!U49</f>
        <v>0</v>
      </c>
      <c r="AE42" s="17">
        <f>'[1]ΠΙΝΑΚΑΣ Α ΓΕΛ ΑΙΓΙΝΙΟΥ'!U49</f>
        <v>0</v>
      </c>
      <c r="AF42" s="17">
        <f>'[1]ΠΙΝΑΚΑΣ Α ΕΠΑΛ ΑΙΓΙΝΙΟΥ'!U49</f>
        <v>0</v>
      </c>
      <c r="AG42" s="17">
        <f>'[1]ΠΙΝΑΚΑΣ Α ΓΣΙΟ ΚΟΛΙΝΔΡΟΥ'!U49</f>
        <v>0</v>
      </c>
      <c r="AH42" s="19">
        <f>'[1]ΠΙΝΑΚΑΣ Α ΓΕΛ ΚΟΛΙΝΔΡΟΥ'!U49</f>
        <v>0</v>
      </c>
      <c r="AI42" s="16">
        <f>'[1]ΠΙΝΑΚΑΣ Α ΓΣΙΟ ΠΛΑΤΑΜΩΝΑ'!U49</f>
        <v>0</v>
      </c>
      <c r="AJ42" s="17">
        <f>'[1]ΠΙΝΑΚΑΣ Α ΓΣΙΟ ΛΕΠΤΟΚΑΡΥΑΣ'!U49</f>
        <v>0</v>
      </c>
      <c r="AK42" s="17">
        <f>'[1]ΠΙΝΑΚΑΣ Α ΓΕΛ ΛΕΠΤΟΚΑΡΥΑΣ'!U49</f>
        <v>0</v>
      </c>
      <c r="AL42" s="17">
        <f>'[1]ΠΙΝΑΚΑΣ Α ΓΣΙΟ ΛΙΤΟΧΩΡΟΥ'!U49</f>
        <v>0</v>
      </c>
      <c r="AM42" s="19">
        <f>'[1]ΠΙΝΑΚΑΣ Α ΓΕΛ ΛΙΤΟΧΩΡΟΥ'!U49</f>
        <v>0</v>
      </c>
      <c r="AN42" s="20">
        <f t="shared" si="4"/>
        <v>0</v>
      </c>
      <c r="AO42" s="12" t="b">
        <f t="shared" si="1"/>
        <v>1</v>
      </c>
      <c r="AP42" s="19"/>
      <c r="AQ42" s="13">
        <f t="shared" si="2"/>
        <v>0</v>
      </c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s="12" customFormat="1" ht="16.5" thickTop="1" thickBot="1" x14ac:dyDescent="0.3">
      <c r="A43" s="14" t="s">
        <v>123</v>
      </c>
      <c r="B43" s="21" t="s">
        <v>124</v>
      </c>
      <c r="C43" s="16">
        <f>'[1]ΠΙΝΑΚΑΣ Α 1Γ'!U50</f>
        <v>0</v>
      </c>
      <c r="D43" s="17">
        <f>'[1]ΠΙΝΑΚΑΣ Α 1ΓΕΛ'!U50</f>
        <v>0</v>
      </c>
      <c r="E43" s="17">
        <f>'[1]ΠΙΝΑΚΑΣ Α 2Γ'!U50</f>
        <v>0</v>
      </c>
      <c r="F43" s="17">
        <f>'[1]ΠΙΝΑΚΑΣ Α 2ΓΕΛ'!U50</f>
        <v>0</v>
      </c>
      <c r="G43" s="17">
        <f>'[1]ΠΙΝΑΚΑΣ Α 3Γ'!U50</f>
        <v>0</v>
      </c>
      <c r="H43" s="17">
        <f>'[1]ΠΙΝΑΚΑΣ Α 3ΓΕΛ'!U50</f>
        <v>0</v>
      </c>
      <c r="I43" s="17">
        <f>'[1]ΠΙΝΑΚΑΣ Α 4Γ'!U50</f>
        <v>0</v>
      </c>
      <c r="J43" s="17">
        <f>'[1]ΠΙΝΑΚΑΣ Α 4ΓΕΛ'!U50</f>
        <v>0</v>
      </c>
      <c r="K43" s="18">
        <f>'[1]ΠΙΝΑΚΑΣ Α 5Γ'!U50</f>
        <v>0</v>
      </c>
      <c r="L43" s="17">
        <f>'[1]ΠΙΝΑΚΑΣ Α 5ΓΕΛ'!U50</f>
        <v>0</v>
      </c>
      <c r="M43" s="17">
        <f>'[1]ΠΙΝΑΚΑΣ Α 6Γ'!U50</f>
        <v>0</v>
      </c>
      <c r="N43" s="17">
        <f>'[1]ΠΙΝΑΚΑΣ Α 7Γ'!U50</f>
        <v>0</v>
      </c>
      <c r="O43" s="17">
        <f>'[1]ΠΙΝΑΚΑΣ Α ΕΣΠ Γ'!U50</f>
        <v>0</v>
      </c>
      <c r="P43" s="17">
        <f>'[1]ΠΙΝΑΚΑΣ Α ΕΣΠ ΓΕΛ'!U50</f>
        <v>0</v>
      </c>
      <c r="Q43" s="17">
        <f>'[1]ΠΙΝΑΚΑΣ Α 1ΕΠΑΛ'!U50</f>
        <v>0</v>
      </c>
      <c r="R43" s="17">
        <f>'[1]ΠΙΝΑΚΑΣ Α 2ΕΠΑΛ'!U50</f>
        <v>0</v>
      </c>
      <c r="S43" s="17">
        <f>'[1]ΠΙΝΑΚΑΣ Α ΕΣΠ ΕΠΑΛ'!U50</f>
        <v>2</v>
      </c>
      <c r="T43" s="17">
        <f>'[1]ΠΙΝΑΚΑΣ Α ΓΣΙΟ ΠΕΡΙΣΤΑΣΗΣ'!U50</f>
        <v>0</v>
      </c>
      <c r="U43" s="17">
        <f>'[1]ΠΙΝΑΚΑΣ Α ΓΣΙΟ ΚΟΡΙΝΟΥ'!U50</f>
        <v>0</v>
      </c>
      <c r="V43" s="17">
        <f>'[1]ΠΙΝΑΚΑΣ Α ΓΕΛ ΚΟΡΙΝΟΥ'!U50</f>
        <v>0</v>
      </c>
      <c r="W43" s="17">
        <f>'[1]ΠΙΝΑΚΑΣ Α ΓΣΙΟ Κ. ΜΗΛΙΑΣ'!U50</f>
        <v>0</v>
      </c>
      <c r="X43" s="17">
        <f>'[1]ΠΙΝΑΚΑΣ Α ΓΕΛ Κ. ΜΗΛΙΑΣ'!U50</f>
        <v>0</v>
      </c>
      <c r="Y43" s="17">
        <f>'[1]ΠΙΝΑΚΑΣ Α ΓΣΙΟ ΡΗΤΙΝΗΣ'!U50</f>
        <v>0</v>
      </c>
      <c r="Z43" s="17">
        <f>'[1]ΠΙΝΑΚΑΣ Α ΓΣΙΟ ΚΟΝΤΑΡΙΩΤΙΣΣΑΣ'!U50</f>
        <v>0</v>
      </c>
      <c r="AA43" s="19">
        <f>'[1]ΠΙΝΑΚΑΣ Α ΓΕΛ ΚΟΝΤΑΡΙΩΤΙΣΣΑΣ'!U50</f>
        <v>0</v>
      </c>
      <c r="AB43" s="16">
        <f>'[1]ΠΙΝΑΚΑΣ Α ΓΣΙΟ ΑΛΩΝΙΩΝ'!U50</f>
        <v>0</v>
      </c>
      <c r="AC43" s="17">
        <f>'[1]ΠΙΝΑΚΑΣ Α ΓΣΙΟ ΜΑΚΡΥΓΙΑΛΟΥ'!U50</f>
        <v>0</v>
      </c>
      <c r="AD43" s="17">
        <f>'[1]ΠΙΝΑΚΑΣ Α ΓΣΙΟ ΑΙΓΙΝΙΟΥ'!U50</f>
        <v>0</v>
      </c>
      <c r="AE43" s="17">
        <f>'[1]ΠΙΝΑΚΑΣ Α ΓΕΛ ΑΙΓΙΝΙΟΥ'!U50</f>
        <v>0</v>
      </c>
      <c r="AF43" s="17">
        <f>'[1]ΠΙΝΑΚΑΣ Α ΕΠΑΛ ΑΙΓΙΝΙΟΥ'!U50</f>
        <v>0</v>
      </c>
      <c r="AG43" s="17">
        <f>'[1]ΠΙΝΑΚΑΣ Α ΓΣΙΟ ΚΟΛΙΝΔΡΟΥ'!U50</f>
        <v>0</v>
      </c>
      <c r="AH43" s="19">
        <f>'[1]ΠΙΝΑΚΑΣ Α ΓΕΛ ΚΟΛΙΝΔΡΟΥ'!U50</f>
        <v>0</v>
      </c>
      <c r="AI43" s="16">
        <f>'[1]ΠΙΝΑΚΑΣ Α ΓΣΙΟ ΠΛΑΤΑΜΩΝΑ'!U50</f>
        <v>0</v>
      </c>
      <c r="AJ43" s="17">
        <f>'[1]ΠΙΝΑΚΑΣ Α ΓΣΙΟ ΛΕΠΤΟΚΑΡΥΑΣ'!U50</f>
        <v>0</v>
      </c>
      <c r="AK43" s="17">
        <f>'[1]ΠΙΝΑΚΑΣ Α ΓΕΛ ΛΕΠΤΟΚΑΡΥΑΣ'!U50</f>
        <v>0</v>
      </c>
      <c r="AL43" s="17">
        <f>'[1]ΠΙΝΑΚΑΣ Α ΓΣΙΟ ΛΙΤΟΧΩΡΟΥ'!U50</f>
        <v>0</v>
      </c>
      <c r="AM43" s="19">
        <f>'[1]ΠΙΝΑΚΑΣ Α ΓΕΛ ΛΙΤΟΧΩΡΟΥ'!U50</f>
        <v>0</v>
      </c>
      <c r="AN43" s="20">
        <f t="shared" si="4"/>
        <v>2</v>
      </c>
      <c r="AO43" s="12" t="b">
        <f t="shared" si="1"/>
        <v>0</v>
      </c>
      <c r="AP43" s="19"/>
      <c r="AQ43" s="13">
        <f t="shared" si="2"/>
        <v>2</v>
      </c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s="12" customFormat="1" ht="16.5" thickTop="1" thickBot="1" x14ac:dyDescent="0.3">
      <c r="A44" s="14" t="s">
        <v>125</v>
      </c>
      <c r="B44" s="21" t="s">
        <v>126</v>
      </c>
      <c r="C44" s="16">
        <f>'[1]ΠΙΝΑΚΑΣ Α 1Γ'!U51</f>
        <v>0</v>
      </c>
      <c r="D44" s="17">
        <f>'[1]ΠΙΝΑΚΑΣ Α 1ΓΕΛ'!U51</f>
        <v>0</v>
      </c>
      <c r="E44" s="17">
        <f>'[1]ΠΙΝΑΚΑΣ Α 2Γ'!U51</f>
        <v>0</v>
      </c>
      <c r="F44" s="17">
        <f>'[1]ΠΙΝΑΚΑΣ Α 2ΓΕΛ'!U51</f>
        <v>0</v>
      </c>
      <c r="G44" s="17">
        <f>'[1]ΠΙΝΑΚΑΣ Α 3Γ'!U51</f>
        <v>0</v>
      </c>
      <c r="H44" s="17">
        <f>'[1]ΠΙΝΑΚΑΣ Α 3ΓΕΛ'!U51</f>
        <v>0</v>
      </c>
      <c r="I44" s="17">
        <f>'[1]ΠΙΝΑΚΑΣ Α 4Γ'!U51</f>
        <v>0</v>
      </c>
      <c r="J44" s="17">
        <f>'[1]ΠΙΝΑΚΑΣ Α 4ΓΕΛ'!U51</f>
        <v>0</v>
      </c>
      <c r="K44" s="18">
        <f>'[1]ΠΙΝΑΚΑΣ Α 5Γ'!U51</f>
        <v>0</v>
      </c>
      <c r="L44" s="17">
        <f>'[1]ΠΙΝΑΚΑΣ Α 5ΓΕΛ'!U51</f>
        <v>0</v>
      </c>
      <c r="M44" s="17">
        <f>'[1]ΠΙΝΑΚΑΣ Α 6Γ'!U51</f>
        <v>0</v>
      </c>
      <c r="N44" s="17">
        <f>'[1]ΠΙΝΑΚΑΣ Α 7Γ'!U51</f>
        <v>0</v>
      </c>
      <c r="O44" s="17">
        <f>'[1]ΠΙΝΑΚΑΣ Α ΕΣΠ Γ'!U51</f>
        <v>0</v>
      </c>
      <c r="P44" s="17">
        <f>'[1]ΠΙΝΑΚΑΣ Α ΕΣΠ ΓΕΛ'!U51</f>
        <v>0</v>
      </c>
      <c r="Q44" s="17">
        <f>'[1]ΠΙΝΑΚΑΣ Α 1ΕΠΑΛ'!U51</f>
        <v>0</v>
      </c>
      <c r="R44" s="17">
        <f>'[1]ΠΙΝΑΚΑΣ Α 2ΕΠΑΛ'!U51</f>
        <v>0</v>
      </c>
      <c r="S44" s="17">
        <f>'[1]ΠΙΝΑΚΑΣ Α ΕΣΠ ΕΠΑΛ'!U51</f>
        <v>0</v>
      </c>
      <c r="T44" s="17">
        <f>'[1]ΠΙΝΑΚΑΣ Α ΓΣΙΟ ΠΕΡΙΣΤΑΣΗΣ'!U51</f>
        <v>0</v>
      </c>
      <c r="U44" s="17">
        <f>'[1]ΠΙΝΑΚΑΣ Α ΓΣΙΟ ΚΟΡΙΝΟΥ'!U51</f>
        <v>0</v>
      </c>
      <c r="V44" s="17">
        <f>'[1]ΠΙΝΑΚΑΣ Α ΓΕΛ ΚΟΡΙΝΟΥ'!U51</f>
        <v>0</v>
      </c>
      <c r="W44" s="17">
        <f>'[1]ΠΙΝΑΚΑΣ Α ΓΣΙΟ Κ. ΜΗΛΙΑΣ'!U51</f>
        <v>0</v>
      </c>
      <c r="X44" s="17">
        <f>'[1]ΠΙΝΑΚΑΣ Α ΓΕΛ Κ. ΜΗΛΙΑΣ'!U51</f>
        <v>0</v>
      </c>
      <c r="Y44" s="17">
        <f>'[1]ΠΙΝΑΚΑΣ Α ΓΣΙΟ ΡΗΤΙΝΗΣ'!U51</f>
        <v>0</v>
      </c>
      <c r="Z44" s="17">
        <f>'[1]ΠΙΝΑΚΑΣ Α ΓΣΙΟ ΚΟΝΤΑΡΙΩΤΙΣΣΑΣ'!U51</f>
        <v>0</v>
      </c>
      <c r="AA44" s="19">
        <f>'[1]ΠΙΝΑΚΑΣ Α ΓΕΛ ΚΟΝΤΑΡΙΩΤΙΣΣΑΣ'!U51</f>
        <v>0</v>
      </c>
      <c r="AB44" s="16">
        <f>'[1]ΠΙΝΑΚΑΣ Α ΓΣΙΟ ΑΛΩΝΙΩΝ'!U51</f>
        <v>0</v>
      </c>
      <c r="AC44" s="17">
        <f>'[1]ΠΙΝΑΚΑΣ Α ΓΣΙΟ ΜΑΚΡΥΓΙΑΛΟΥ'!U51</f>
        <v>0</v>
      </c>
      <c r="AD44" s="17">
        <f>'[1]ΠΙΝΑΚΑΣ Α ΓΣΙΟ ΑΙΓΙΝΙΟΥ'!U51</f>
        <v>0</v>
      </c>
      <c r="AE44" s="17">
        <f>'[1]ΠΙΝΑΚΑΣ Α ΓΕΛ ΑΙΓΙΝΙΟΥ'!U51</f>
        <v>0</v>
      </c>
      <c r="AF44" s="17">
        <f>'[1]ΠΙΝΑΚΑΣ Α ΕΠΑΛ ΑΙΓΙΝΙΟΥ'!U51</f>
        <v>0</v>
      </c>
      <c r="AG44" s="17">
        <f>'[1]ΠΙΝΑΚΑΣ Α ΓΣΙΟ ΚΟΛΙΝΔΡΟΥ'!U51</f>
        <v>0</v>
      </c>
      <c r="AH44" s="19">
        <f>'[1]ΠΙΝΑΚΑΣ Α ΓΕΛ ΚΟΛΙΝΔΡΟΥ'!U51</f>
        <v>0</v>
      </c>
      <c r="AI44" s="16">
        <f>'[1]ΠΙΝΑΚΑΣ Α ΓΣΙΟ ΠΛΑΤΑΜΩΝΑ'!U51</f>
        <v>0</v>
      </c>
      <c r="AJ44" s="17">
        <f>'[1]ΠΙΝΑΚΑΣ Α ΓΣΙΟ ΛΕΠΤΟΚΑΡΥΑΣ'!U51</f>
        <v>0</v>
      </c>
      <c r="AK44" s="17">
        <f>'[1]ΠΙΝΑΚΑΣ Α ΓΕΛ ΛΕΠΤΟΚΑΡΥΑΣ'!U51</f>
        <v>0</v>
      </c>
      <c r="AL44" s="17">
        <f>'[1]ΠΙΝΑΚΑΣ Α ΓΣΙΟ ΛΙΤΟΧΩΡΟΥ'!U51</f>
        <v>0</v>
      </c>
      <c r="AM44" s="19">
        <f>'[1]ΠΙΝΑΚΑΣ Α ΓΕΛ ΛΙΤΟΧΩΡΟΥ'!U51</f>
        <v>0</v>
      </c>
      <c r="AN44" s="20">
        <f t="shared" si="4"/>
        <v>0</v>
      </c>
      <c r="AO44" s="12" t="b">
        <f t="shared" si="1"/>
        <v>1</v>
      </c>
      <c r="AP44" s="19"/>
      <c r="AQ44" s="13">
        <f t="shared" si="2"/>
        <v>0</v>
      </c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s="12" customFormat="1" ht="16.5" thickTop="1" thickBot="1" x14ac:dyDescent="0.3">
      <c r="A45" s="14" t="s">
        <v>127</v>
      </c>
      <c r="B45" s="21" t="s">
        <v>128</v>
      </c>
      <c r="C45" s="16">
        <f>'[1]ΠΙΝΑΚΑΣ Α 1Γ'!U52</f>
        <v>0</v>
      </c>
      <c r="D45" s="17">
        <f>'[1]ΠΙΝΑΚΑΣ Α 1ΓΕΛ'!U52</f>
        <v>0</v>
      </c>
      <c r="E45" s="17">
        <f>'[1]ΠΙΝΑΚΑΣ Α 2Γ'!U52</f>
        <v>0</v>
      </c>
      <c r="F45" s="17">
        <f>'[1]ΠΙΝΑΚΑΣ Α 2ΓΕΛ'!U52</f>
        <v>0</v>
      </c>
      <c r="G45" s="17">
        <f>'[1]ΠΙΝΑΚΑΣ Α 3Γ'!U52</f>
        <v>0</v>
      </c>
      <c r="H45" s="17">
        <f>'[1]ΠΙΝΑΚΑΣ Α 3ΓΕΛ'!U52</f>
        <v>0</v>
      </c>
      <c r="I45" s="17">
        <f>'[1]ΠΙΝΑΚΑΣ Α 4Γ'!U52</f>
        <v>0</v>
      </c>
      <c r="J45" s="17">
        <f>'[1]ΠΙΝΑΚΑΣ Α 4ΓΕΛ'!U52</f>
        <v>0</v>
      </c>
      <c r="K45" s="18">
        <f>'[1]ΠΙΝΑΚΑΣ Α 5Γ'!U52</f>
        <v>0</v>
      </c>
      <c r="L45" s="17">
        <f>'[1]ΠΙΝΑΚΑΣ Α 5ΓΕΛ'!U52</f>
        <v>0</v>
      </c>
      <c r="M45" s="17">
        <f>'[1]ΠΙΝΑΚΑΣ Α 6Γ'!U52</f>
        <v>0</v>
      </c>
      <c r="N45" s="17">
        <f>'[1]ΠΙΝΑΚΑΣ Α 7Γ'!U52</f>
        <v>0</v>
      </c>
      <c r="O45" s="17">
        <f>'[1]ΠΙΝΑΚΑΣ Α ΕΣΠ Γ'!U52</f>
        <v>0</v>
      </c>
      <c r="P45" s="17">
        <f>'[1]ΠΙΝΑΚΑΣ Α ΕΣΠ ΓΕΛ'!U52</f>
        <v>0</v>
      </c>
      <c r="Q45" s="17">
        <f>'[1]ΠΙΝΑΚΑΣ Α 1ΕΠΑΛ'!U52</f>
        <v>0</v>
      </c>
      <c r="R45" s="17">
        <f>'[1]ΠΙΝΑΚΑΣ Α 2ΕΠΑΛ'!U52</f>
        <v>0</v>
      </c>
      <c r="S45" s="17">
        <f>'[1]ΠΙΝΑΚΑΣ Α ΕΣΠ ΕΠΑΛ'!U52</f>
        <v>0</v>
      </c>
      <c r="T45" s="17">
        <f>'[1]ΠΙΝΑΚΑΣ Α ΓΣΙΟ ΠΕΡΙΣΤΑΣΗΣ'!U52</f>
        <v>0</v>
      </c>
      <c r="U45" s="17">
        <f>'[1]ΠΙΝΑΚΑΣ Α ΓΣΙΟ ΚΟΡΙΝΟΥ'!U52</f>
        <v>0</v>
      </c>
      <c r="V45" s="17">
        <f>'[1]ΠΙΝΑΚΑΣ Α ΓΕΛ ΚΟΡΙΝΟΥ'!U52</f>
        <v>0</v>
      </c>
      <c r="W45" s="17">
        <f>'[1]ΠΙΝΑΚΑΣ Α ΓΣΙΟ Κ. ΜΗΛΙΑΣ'!U52</f>
        <v>0</v>
      </c>
      <c r="X45" s="17">
        <f>'[1]ΠΙΝΑΚΑΣ Α ΓΕΛ Κ. ΜΗΛΙΑΣ'!U52</f>
        <v>0</v>
      </c>
      <c r="Y45" s="17">
        <f>'[1]ΠΙΝΑΚΑΣ Α ΓΣΙΟ ΡΗΤΙΝΗΣ'!U52</f>
        <v>0</v>
      </c>
      <c r="Z45" s="17">
        <f>'[1]ΠΙΝΑΚΑΣ Α ΓΣΙΟ ΚΟΝΤΑΡΙΩΤΙΣΣΑΣ'!U52</f>
        <v>0</v>
      </c>
      <c r="AA45" s="19">
        <f>'[1]ΠΙΝΑΚΑΣ Α ΓΕΛ ΚΟΝΤΑΡΙΩΤΙΣΣΑΣ'!U52</f>
        <v>0</v>
      </c>
      <c r="AB45" s="16">
        <f>'[1]ΠΙΝΑΚΑΣ Α ΓΣΙΟ ΑΛΩΝΙΩΝ'!U52</f>
        <v>0</v>
      </c>
      <c r="AC45" s="17">
        <f>'[1]ΠΙΝΑΚΑΣ Α ΓΣΙΟ ΜΑΚΡΥΓΙΑΛΟΥ'!U52</f>
        <v>0</v>
      </c>
      <c r="AD45" s="17">
        <f>'[1]ΠΙΝΑΚΑΣ Α ΓΣΙΟ ΑΙΓΙΝΙΟΥ'!U52</f>
        <v>0</v>
      </c>
      <c r="AE45" s="17">
        <f>'[1]ΠΙΝΑΚΑΣ Α ΓΕΛ ΑΙΓΙΝΙΟΥ'!U52</f>
        <v>0</v>
      </c>
      <c r="AF45" s="17">
        <f>'[1]ΠΙΝΑΚΑΣ Α ΕΠΑΛ ΑΙΓΙΝΙΟΥ'!U52</f>
        <v>0</v>
      </c>
      <c r="AG45" s="17">
        <f>'[1]ΠΙΝΑΚΑΣ Α ΓΣΙΟ ΚΟΛΙΝΔΡΟΥ'!U52</f>
        <v>0</v>
      </c>
      <c r="AH45" s="19">
        <f>'[1]ΠΙΝΑΚΑΣ Α ΓΕΛ ΚΟΛΙΝΔΡΟΥ'!U52</f>
        <v>0</v>
      </c>
      <c r="AI45" s="16">
        <f>'[1]ΠΙΝΑΚΑΣ Α ΓΣΙΟ ΠΛΑΤΑΜΩΝΑ'!U52</f>
        <v>0</v>
      </c>
      <c r="AJ45" s="17">
        <f>'[1]ΠΙΝΑΚΑΣ Α ΓΣΙΟ ΛΕΠΤΟΚΑΡΥΑΣ'!U52</f>
        <v>0</v>
      </c>
      <c r="AK45" s="17">
        <f>'[1]ΠΙΝΑΚΑΣ Α ΓΕΛ ΛΕΠΤΟΚΑΡΥΑΣ'!U52</f>
        <v>0</v>
      </c>
      <c r="AL45" s="17">
        <f>'[1]ΠΙΝΑΚΑΣ Α ΓΣΙΟ ΛΙΤΟΧΩΡΟΥ'!U52</f>
        <v>0</v>
      </c>
      <c r="AM45" s="19">
        <f>'[1]ΠΙΝΑΚΑΣ Α ΓΕΛ ΛΙΤΟΧΩΡΟΥ'!U52</f>
        <v>0</v>
      </c>
      <c r="AN45" s="28">
        <f t="shared" si="4"/>
        <v>0</v>
      </c>
      <c r="AO45" s="12" t="b">
        <f t="shared" si="1"/>
        <v>1</v>
      </c>
      <c r="AP45" s="19"/>
      <c r="AQ45" s="13">
        <f t="shared" si="2"/>
        <v>0</v>
      </c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s="12" customFormat="1" ht="16.5" thickTop="1" thickBot="1" x14ac:dyDescent="0.3">
      <c r="A46" s="14" t="s">
        <v>129</v>
      </c>
      <c r="B46" s="21" t="s">
        <v>130</v>
      </c>
      <c r="C46" s="16">
        <f>'[1]ΠΙΝΑΚΑΣ Α 1Γ'!U53</f>
        <v>0</v>
      </c>
      <c r="D46" s="17">
        <f>'[1]ΠΙΝΑΚΑΣ Α 1ΓΕΛ'!U53</f>
        <v>0</v>
      </c>
      <c r="E46" s="17">
        <f>'[1]ΠΙΝΑΚΑΣ Α 2Γ'!U53</f>
        <v>0</v>
      </c>
      <c r="F46" s="17">
        <f>'[1]ΠΙΝΑΚΑΣ Α 2ΓΕΛ'!U53</f>
        <v>0</v>
      </c>
      <c r="G46" s="17">
        <f>'[1]ΠΙΝΑΚΑΣ Α 3Γ'!U53</f>
        <v>0</v>
      </c>
      <c r="H46" s="17">
        <f>'[1]ΠΙΝΑΚΑΣ Α 3ΓΕΛ'!U53</f>
        <v>0</v>
      </c>
      <c r="I46" s="17">
        <f>'[1]ΠΙΝΑΚΑΣ Α 4Γ'!U53</f>
        <v>0</v>
      </c>
      <c r="J46" s="17">
        <f>'[1]ΠΙΝΑΚΑΣ Α 4ΓΕΛ'!U53</f>
        <v>0</v>
      </c>
      <c r="K46" s="18">
        <f>'[1]ΠΙΝΑΚΑΣ Α 5Γ'!U53</f>
        <v>0</v>
      </c>
      <c r="L46" s="17">
        <f>'[1]ΠΙΝΑΚΑΣ Α 5ΓΕΛ'!U53</f>
        <v>0</v>
      </c>
      <c r="M46" s="17">
        <f>'[1]ΠΙΝΑΚΑΣ Α 6Γ'!U53</f>
        <v>0</v>
      </c>
      <c r="N46" s="17">
        <f>'[1]ΠΙΝΑΚΑΣ Α 7Γ'!U53</f>
        <v>0</v>
      </c>
      <c r="O46" s="17">
        <f>'[1]ΠΙΝΑΚΑΣ Α ΕΣΠ Γ'!U53</f>
        <v>0</v>
      </c>
      <c r="P46" s="17">
        <f>'[1]ΠΙΝΑΚΑΣ Α ΕΣΠ ΓΕΛ'!U53</f>
        <v>0</v>
      </c>
      <c r="Q46" s="17">
        <f>'[1]ΠΙΝΑΚΑΣ Α 1ΕΠΑΛ'!U53</f>
        <v>0</v>
      </c>
      <c r="R46" s="17">
        <f>'[1]ΠΙΝΑΚΑΣ Α 2ΕΠΑΛ'!U53</f>
        <v>0</v>
      </c>
      <c r="S46" s="17">
        <f>'[1]ΠΙΝΑΚΑΣ Α ΕΣΠ ΕΠΑΛ'!U53</f>
        <v>0</v>
      </c>
      <c r="T46" s="17">
        <f>'[1]ΠΙΝΑΚΑΣ Α ΓΣΙΟ ΠΕΡΙΣΤΑΣΗΣ'!U53</f>
        <v>0</v>
      </c>
      <c r="U46" s="17">
        <f>'[1]ΠΙΝΑΚΑΣ Α ΓΣΙΟ ΚΟΡΙΝΟΥ'!U53</f>
        <v>0</v>
      </c>
      <c r="V46" s="17">
        <f>'[1]ΠΙΝΑΚΑΣ Α ΓΕΛ ΚΟΡΙΝΟΥ'!U53</f>
        <v>0</v>
      </c>
      <c r="W46" s="17">
        <f>'[1]ΠΙΝΑΚΑΣ Α ΓΣΙΟ Κ. ΜΗΛΙΑΣ'!U53</f>
        <v>0</v>
      </c>
      <c r="X46" s="17">
        <f>'[1]ΠΙΝΑΚΑΣ Α ΓΕΛ Κ. ΜΗΛΙΑΣ'!U53</f>
        <v>0</v>
      </c>
      <c r="Y46" s="17">
        <f>'[1]ΠΙΝΑΚΑΣ Α ΓΣΙΟ ΡΗΤΙΝΗΣ'!U53</f>
        <v>0</v>
      </c>
      <c r="Z46" s="17">
        <f>'[1]ΠΙΝΑΚΑΣ Α ΓΣΙΟ ΚΟΝΤΑΡΙΩΤΙΣΣΑΣ'!U53</f>
        <v>0</v>
      </c>
      <c r="AA46" s="19">
        <f>'[1]ΠΙΝΑΚΑΣ Α ΓΕΛ ΚΟΝΤΑΡΙΩΤΙΣΣΑΣ'!U53</f>
        <v>0</v>
      </c>
      <c r="AB46" s="16">
        <f>'[1]ΠΙΝΑΚΑΣ Α ΓΣΙΟ ΑΛΩΝΙΩΝ'!U53</f>
        <v>0</v>
      </c>
      <c r="AC46" s="17">
        <f>'[1]ΠΙΝΑΚΑΣ Α ΓΣΙΟ ΜΑΚΡΥΓΙΑΛΟΥ'!U53</f>
        <v>0</v>
      </c>
      <c r="AD46" s="17">
        <f>'[1]ΠΙΝΑΚΑΣ Α ΓΣΙΟ ΑΙΓΙΝΙΟΥ'!U53</f>
        <v>0</v>
      </c>
      <c r="AE46" s="17">
        <f>'[1]ΠΙΝΑΚΑΣ Α ΓΕΛ ΑΙΓΙΝΙΟΥ'!U53</f>
        <v>0</v>
      </c>
      <c r="AF46" s="17">
        <f>'[1]ΠΙΝΑΚΑΣ Α ΕΠΑΛ ΑΙΓΙΝΙΟΥ'!U53</f>
        <v>0</v>
      </c>
      <c r="AG46" s="17">
        <f>'[1]ΠΙΝΑΚΑΣ Α ΓΣΙΟ ΚΟΛΙΝΔΡΟΥ'!U53</f>
        <v>0</v>
      </c>
      <c r="AH46" s="19">
        <f>'[1]ΠΙΝΑΚΑΣ Α ΓΕΛ ΚΟΛΙΝΔΡΟΥ'!U53</f>
        <v>0</v>
      </c>
      <c r="AI46" s="16">
        <f>'[1]ΠΙΝΑΚΑΣ Α ΓΣΙΟ ΠΛΑΤΑΜΩΝΑ'!U53</f>
        <v>0</v>
      </c>
      <c r="AJ46" s="17">
        <f>'[1]ΠΙΝΑΚΑΣ Α ΓΣΙΟ ΛΕΠΤΟΚΑΡΥΑΣ'!U53</f>
        <v>0</v>
      </c>
      <c r="AK46" s="17">
        <f>'[1]ΠΙΝΑΚΑΣ Α ΓΕΛ ΛΕΠΤΟΚΑΡΥΑΣ'!U53</f>
        <v>0</v>
      </c>
      <c r="AL46" s="17">
        <f>'[1]ΠΙΝΑΚΑΣ Α ΓΣΙΟ ΛΙΤΟΧΩΡΟΥ'!U53</f>
        <v>0</v>
      </c>
      <c r="AM46" s="19">
        <f>'[1]ΠΙΝΑΚΑΣ Α ΓΕΛ ΛΙΤΟΧΩΡΟΥ'!U53</f>
        <v>0</v>
      </c>
      <c r="AN46" s="20">
        <f t="shared" si="4"/>
        <v>0</v>
      </c>
      <c r="AO46" s="12" t="b">
        <f t="shared" si="1"/>
        <v>1</v>
      </c>
      <c r="AP46" s="19"/>
      <c r="AQ46" s="13">
        <f t="shared" si="2"/>
        <v>0</v>
      </c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55" s="12" customFormat="1" ht="16.5" thickTop="1" thickBot="1" x14ac:dyDescent="0.3">
      <c r="A47" s="14" t="s">
        <v>131</v>
      </c>
      <c r="B47" s="21" t="s">
        <v>132</v>
      </c>
      <c r="C47" s="16">
        <f>'[1]ΠΙΝΑΚΑΣ Α 1Γ'!U54</f>
        <v>0</v>
      </c>
      <c r="D47" s="17">
        <f>'[1]ΠΙΝΑΚΑΣ Α 1ΓΕΛ'!U54</f>
        <v>0</v>
      </c>
      <c r="E47" s="17">
        <f>'[1]ΠΙΝΑΚΑΣ Α 2Γ'!U54</f>
        <v>0</v>
      </c>
      <c r="F47" s="17">
        <f>'[1]ΠΙΝΑΚΑΣ Α 2ΓΕΛ'!U54</f>
        <v>0</v>
      </c>
      <c r="G47" s="17">
        <f>'[1]ΠΙΝΑΚΑΣ Α 3Γ'!U54</f>
        <v>0</v>
      </c>
      <c r="H47" s="17">
        <f>'[1]ΠΙΝΑΚΑΣ Α 3ΓΕΛ'!U54</f>
        <v>0</v>
      </c>
      <c r="I47" s="17">
        <f>'[1]ΠΙΝΑΚΑΣ Α 4Γ'!U54</f>
        <v>0</v>
      </c>
      <c r="J47" s="17">
        <f>'[1]ΠΙΝΑΚΑΣ Α 4ΓΕΛ'!U54</f>
        <v>0</v>
      </c>
      <c r="K47" s="18">
        <f>'[1]ΠΙΝΑΚΑΣ Α 5Γ'!U54</f>
        <v>0</v>
      </c>
      <c r="L47" s="17">
        <f>'[1]ΠΙΝΑΚΑΣ Α 5ΓΕΛ'!U54</f>
        <v>0</v>
      </c>
      <c r="M47" s="17">
        <f>'[1]ΠΙΝΑΚΑΣ Α 6Γ'!U54</f>
        <v>0</v>
      </c>
      <c r="N47" s="17">
        <f>'[1]ΠΙΝΑΚΑΣ Α 7Γ'!U54</f>
        <v>0</v>
      </c>
      <c r="O47" s="17">
        <f>'[1]ΠΙΝΑΚΑΣ Α ΕΣΠ Γ'!U54</f>
        <v>0</v>
      </c>
      <c r="P47" s="17">
        <f>'[1]ΠΙΝΑΚΑΣ Α ΕΣΠ ΓΕΛ'!U54</f>
        <v>0</v>
      </c>
      <c r="Q47" s="17">
        <f>'[1]ΠΙΝΑΚΑΣ Α 1ΕΠΑΛ'!U54</f>
        <v>0</v>
      </c>
      <c r="R47" s="17">
        <f>'[1]ΠΙΝΑΚΑΣ Α 2ΕΠΑΛ'!U54</f>
        <v>0</v>
      </c>
      <c r="S47" s="17">
        <f>'[1]ΠΙΝΑΚΑΣ Α ΕΣΠ ΕΠΑΛ'!U54</f>
        <v>0</v>
      </c>
      <c r="T47" s="17">
        <f>'[1]ΠΙΝΑΚΑΣ Α ΓΣΙΟ ΠΕΡΙΣΤΑΣΗΣ'!U54</f>
        <v>0</v>
      </c>
      <c r="U47" s="17">
        <f>'[1]ΠΙΝΑΚΑΣ Α ΓΣΙΟ ΚΟΡΙΝΟΥ'!U54</f>
        <v>0</v>
      </c>
      <c r="V47" s="17">
        <f>'[1]ΠΙΝΑΚΑΣ Α ΓΕΛ ΚΟΡΙΝΟΥ'!U54</f>
        <v>0</v>
      </c>
      <c r="W47" s="17">
        <f>'[1]ΠΙΝΑΚΑΣ Α ΓΣΙΟ Κ. ΜΗΛΙΑΣ'!U54</f>
        <v>0</v>
      </c>
      <c r="X47" s="17">
        <f>'[1]ΠΙΝΑΚΑΣ Α ΓΕΛ Κ. ΜΗΛΙΑΣ'!U54</f>
        <v>0</v>
      </c>
      <c r="Y47" s="17">
        <f>'[1]ΠΙΝΑΚΑΣ Α ΓΣΙΟ ΡΗΤΙΝΗΣ'!U54</f>
        <v>0</v>
      </c>
      <c r="Z47" s="17">
        <f>'[1]ΠΙΝΑΚΑΣ Α ΓΣΙΟ ΚΟΝΤΑΡΙΩΤΙΣΣΑΣ'!U54</f>
        <v>0</v>
      </c>
      <c r="AA47" s="19">
        <f>'[1]ΠΙΝΑΚΑΣ Α ΓΕΛ ΚΟΝΤΑΡΙΩΤΙΣΣΑΣ'!U54</f>
        <v>0</v>
      </c>
      <c r="AB47" s="16">
        <f>'[1]ΠΙΝΑΚΑΣ Α ΓΣΙΟ ΑΛΩΝΙΩΝ'!U54</f>
        <v>0</v>
      </c>
      <c r="AC47" s="17">
        <f>'[1]ΠΙΝΑΚΑΣ Α ΓΣΙΟ ΜΑΚΡΥΓΙΑΛΟΥ'!U54</f>
        <v>0</v>
      </c>
      <c r="AD47" s="17">
        <f>'[1]ΠΙΝΑΚΑΣ Α ΓΣΙΟ ΑΙΓΙΝΙΟΥ'!U54</f>
        <v>0</v>
      </c>
      <c r="AE47" s="17">
        <f>'[1]ΠΙΝΑΚΑΣ Α ΓΕΛ ΑΙΓΙΝΙΟΥ'!U54</f>
        <v>0</v>
      </c>
      <c r="AF47" s="17">
        <f>'[1]ΠΙΝΑΚΑΣ Α ΕΠΑΛ ΑΙΓΙΝΙΟΥ'!U54</f>
        <v>0</v>
      </c>
      <c r="AG47" s="17">
        <f>'[1]ΠΙΝΑΚΑΣ Α ΓΣΙΟ ΚΟΛΙΝΔΡΟΥ'!U54</f>
        <v>0</v>
      </c>
      <c r="AH47" s="19">
        <f>'[1]ΠΙΝΑΚΑΣ Α ΓΕΛ ΚΟΛΙΝΔΡΟΥ'!U54</f>
        <v>0</v>
      </c>
      <c r="AI47" s="16">
        <f>'[1]ΠΙΝΑΚΑΣ Α ΓΣΙΟ ΠΛΑΤΑΜΩΝΑ'!U54</f>
        <v>0</v>
      </c>
      <c r="AJ47" s="17">
        <f>'[1]ΠΙΝΑΚΑΣ Α ΓΣΙΟ ΛΕΠΤΟΚΑΡΥΑΣ'!U54</f>
        <v>0</v>
      </c>
      <c r="AK47" s="17">
        <f>'[1]ΠΙΝΑΚΑΣ Α ΓΕΛ ΛΕΠΤΟΚΑΡΥΑΣ'!U54</f>
        <v>0</v>
      </c>
      <c r="AL47" s="17">
        <f>'[1]ΠΙΝΑΚΑΣ Α ΓΣΙΟ ΛΙΤΟΧΩΡΟΥ'!U54</f>
        <v>0</v>
      </c>
      <c r="AM47" s="19">
        <f>'[1]ΠΙΝΑΚΑΣ Α ΓΕΛ ΛΙΤΟΧΩΡΟΥ'!U54</f>
        <v>0</v>
      </c>
      <c r="AN47" s="20">
        <f t="shared" si="4"/>
        <v>0</v>
      </c>
      <c r="AO47" s="12" t="b">
        <f t="shared" si="1"/>
        <v>1</v>
      </c>
      <c r="AP47" s="19"/>
      <c r="AQ47" s="13">
        <f t="shared" si="2"/>
        <v>0</v>
      </c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s="12" customFormat="1" ht="16.5" thickTop="1" thickBot="1" x14ac:dyDescent="0.3">
      <c r="A48" s="14" t="s">
        <v>133</v>
      </c>
      <c r="B48" s="21" t="s">
        <v>88</v>
      </c>
      <c r="C48" s="16">
        <f>'[1]ΠΙΝΑΚΑΣ Α 1Γ'!U55</f>
        <v>0</v>
      </c>
      <c r="D48" s="17">
        <f>'[1]ΠΙΝΑΚΑΣ Α 1ΓΕΛ'!U55</f>
        <v>0</v>
      </c>
      <c r="E48" s="17">
        <f>'[1]ΠΙΝΑΚΑΣ Α 2Γ'!U55</f>
        <v>0</v>
      </c>
      <c r="F48" s="17">
        <f>'[1]ΠΙΝΑΚΑΣ Α 2ΓΕΛ'!U55</f>
        <v>0</v>
      </c>
      <c r="G48" s="17">
        <f>'[1]ΠΙΝΑΚΑΣ Α 3Γ'!U55</f>
        <v>0</v>
      </c>
      <c r="H48" s="17">
        <f>'[1]ΠΙΝΑΚΑΣ Α 3ΓΕΛ'!U55</f>
        <v>0</v>
      </c>
      <c r="I48" s="17">
        <f>'[1]ΠΙΝΑΚΑΣ Α 4Γ'!U55</f>
        <v>0</v>
      </c>
      <c r="J48" s="17">
        <f>'[1]ΠΙΝΑΚΑΣ Α 4ΓΕΛ'!U55</f>
        <v>0</v>
      </c>
      <c r="K48" s="18">
        <f>'[1]ΠΙΝΑΚΑΣ Α 5Γ'!U55</f>
        <v>0</v>
      </c>
      <c r="L48" s="17">
        <f>'[1]ΠΙΝΑΚΑΣ Α 5ΓΕΛ'!U55</f>
        <v>0</v>
      </c>
      <c r="M48" s="17">
        <f>'[1]ΠΙΝΑΚΑΣ Α 6Γ'!U55</f>
        <v>0</v>
      </c>
      <c r="N48" s="17">
        <f>'[1]ΠΙΝΑΚΑΣ Α 7Γ'!U55</f>
        <v>0</v>
      </c>
      <c r="O48" s="17">
        <f>'[1]ΠΙΝΑΚΑΣ Α ΕΣΠ Γ'!U55</f>
        <v>0</v>
      </c>
      <c r="P48" s="17">
        <f>'[1]ΠΙΝΑΚΑΣ Α ΕΣΠ ΓΕΛ'!U55</f>
        <v>0</v>
      </c>
      <c r="Q48" s="17">
        <f>'[1]ΠΙΝΑΚΑΣ Α 1ΕΠΑΛ'!U55</f>
        <v>0</v>
      </c>
      <c r="R48" s="17">
        <f>'[1]ΠΙΝΑΚΑΣ Α 2ΕΠΑΛ'!U55</f>
        <v>0</v>
      </c>
      <c r="S48" s="17">
        <f>'[1]ΠΙΝΑΚΑΣ Α ΕΣΠ ΕΠΑΛ'!U55</f>
        <v>0</v>
      </c>
      <c r="T48" s="17">
        <f>'[1]ΠΙΝΑΚΑΣ Α ΓΣΙΟ ΠΕΡΙΣΤΑΣΗΣ'!U55</f>
        <v>0</v>
      </c>
      <c r="U48" s="17">
        <f>'[1]ΠΙΝΑΚΑΣ Α ΓΣΙΟ ΚΟΡΙΝΟΥ'!U55</f>
        <v>0</v>
      </c>
      <c r="V48" s="17">
        <f>'[1]ΠΙΝΑΚΑΣ Α ΓΕΛ ΚΟΡΙΝΟΥ'!U55</f>
        <v>0</v>
      </c>
      <c r="W48" s="17">
        <f>'[1]ΠΙΝΑΚΑΣ Α ΓΣΙΟ Κ. ΜΗΛΙΑΣ'!U55</f>
        <v>0</v>
      </c>
      <c r="X48" s="17">
        <f>'[1]ΠΙΝΑΚΑΣ Α ΓΕΛ Κ. ΜΗΛΙΑΣ'!U55</f>
        <v>0</v>
      </c>
      <c r="Y48" s="17">
        <f>'[1]ΠΙΝΑΚΑΣ Α ΓΣΙΟ ΡΗΤΙΝΗΣ'!U55</f>
        <v>0</v>
      </c>
      <c r="Z48" s="17">
        <f>'[1]ΠΙΝΑΚΑΣ Α ΓΣΙΟ ΚΟΝΤΑΡΙΩΤΙΣΣΑΣ'!U55</f>
        <v>0</v>
      </c>
      <c r="AA48" s="19">
        <f>'[1]ΠΙΝΑΚΑΣ Α ΓΕΛ ΚΟΝΤΑΡΙΩΤΙΣΣΑΣ'!U55</f>
        <v>0</v>
      </c>
      <c r="AB48" s="16">
        <f>'[1]ΠΙΝΑΚΑΣ Α ΓΣΙΟ ΑΛΩΝΙΩΝ'!U55</f>
        <v>0</v>
      </c>
      <c r="AC48" s="17">
        <f>'[1]ΠΙΝΑΚΑΣ Α ΓΣΙΟ ΜΑΚΡΥΓΙΑΛΟΥ'!U55</f>
        <v>0</v>
      </c>
      <c r="AD48" s="17">
        <f>'[1]ΠΙΝΑΚΑΣ Α ΓΣΙΟ ΑΙΓΙΝΙΟΥ'!U55</f>
        <v>0</v>
      </c>
      <c r="AE48" s="17">
        <f>'[1]ΠΙΝΑΚΑΣ Α ΓΕΛ ΑΙΓΙΝΙΟΥ'!U55</f>
        <v>0</v>
      </c>
      <c r="AF48" s="17">
        <f>'[1]ΠΙΝΑΚΑΣ Α ΕΠΑΛ ΑΙΓΙΝΙΟΥ'!U55</f>
        <v>0</v>
      </c>
      <c r="AG48" s="17">
        <f>'[1]ΠΙΝΑΚΑΣ Α ΓΣΙΟ ΚΟΛΙΝΔΡΟΥ'!U55</f>
        <v>0</v>
      </c>
      <c r="AH48" s="19">
        <f>'[1]ΠΙΝΑΚΑΣ Α ΓΕΛ ΚΟΛΙΝΔΡΟΥ'!U55</f>
        <v>0</v>
      </c>
      <c r="AI48" s="16">
        <f>'[1]ΠΙΝΑΚΑΣ Α ΓΣΙΟ ΠΛΑΤΑΜΩΝΑ'!U55</f>
        <v>0</v>
      </c>
      <c r="AJ48" s="17">
        <f>'[1]ΠΙΝΑΚΑΣ Α ΓΣΙΟ ΛΕΠΤΟΚΑΡΥΑΣ'!U55</f>
        <v>0</v>
      </c>
      <c r="AK48" s="17">
        <f>'[1]ΠΙΝΑΚΑΣ Α ΓΕΛ ΛΕΠΤΟΚΑΡΥΑΣ'!U55</f>
        <v>0</v>
      </c>
      <c r="AL48" s="17">
        <f>'[1]ΠΙΝΑΚΑΣ Α ΓΣΙΟ ΛΙΤΟΧΩΡΟΥ'!U55</f>
        <v>0</v>
      </c>
      <c r="AM48" s="19">
        <f>'[1]ΠΙΝΑΚΑΣ Α ΓΕΛ ΛΙΤΟΧΩΡΟΥ'!U55</f>
        <v>0</v>
      </c>
      <c r="AN48" s="20">
        <f t="shared" si="4"/>
        <v>0</v>
      </c>
      <c r="AO48" s="12" t="b">
        <f t="shared" si="1"/>
        <v>1</v>
      </c>
      <c r="AP48" s="19"/>
      <c r="AQ48" s="13">
        <f t="shared" si="2"/>
        <v>0</v>
      </c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s="12" customFormat="1" ht="16.5" thickTop="1" thickBot="1" x14ac:dyDescent="0.3">
      <c r="A49" s="14" t="s">
        <v>134</v>
      </c>
      <c r="B49" s="21" t="s">
        <v>135</v>
      </c>
      <c r="C49" s="16">
        <f>'[1]ΠΙΝΑΚΑΣ Α 1Γ'!U56</f>
        <v>0</v>
      </c>
      <c r="D49" s="17">
        <f>'[1]ΠΙΝΑΚΑΣ Α 1ΓΕΛ'!U56</f>
        <v>0</v>
      </c>
      <c r="E49" s="17">
        <f>'[1]ΠΙΝΑΚΑΣ Α 2Γ'!U56</f>
        <v>0</v>
      </c>
      <c r="F49" s="17">
        <f>'[1]ΠΙΝΑΚΑΣ Α 2ΓΕΛ'!U56</f>
        <v>0</v>
      </c>
      <c r="G49" s="17">
        <f>'[1]ΠΙΝΑΚΑΣ Α 3Γ'!U56</f>
        <v>0</v>
      </c>
      <c r="H49" s="17">
        <f>'[1]ΠΙΝΑΚΑΣ Α 3ΓΕΛ'!U56</f>
        <v>0</v>
      </c>
      <c r="I49" s="17">
        <f>'[1]ΠΙΝΑΚΑΣ Α 4Γ'!U56</f>
        <v>0</v>
      </c>
      <c r="J49" s="17">
        <f>'[1]ΠΙΝΑΚΑΣ Α 4ΓΕΛ'!U56</f>
        <v>0</v>
      </c>
      <c r="K49" s="18">
        <f>'[1]ΠΙΝΑΚΑΣ Α 5Γ'!U56</f>
        <v>0</v>
      </c>
      <c r="L49" s="17">
        <f>'[1]ΠΙΝΑΚΑΣ Α 5ΓΕΛ'!U56</f>
        <v>0</v>
      </c>
      <c r="M49" s="17">
        <f>'[1]ΠΙΝΑΚΑΣ Α 6Γ'!U56</f>
        <v>0</v>
      </c>
      <c r="N49" s="17">
        <f>'[1]ΠΙΝΑΚΑΣ Α 7Γ'!U56</f>
        <v>0</v>
      </c>
      <c r="O49" s="17">
        <f>'[1]ΠΙΝΑΚΑΣ Α ΕΣΠ Γ'!U56</f>
        <v>0</v>
      </c>
      <c r="P49" s="17">
        <f>'[1]ΠΙΝΑΚΑΣ Α ΕΣΠ ΓΕΛ'!U56</f>
        <v>0</v>
      </c>
      <c r="Q49" s="17">
        <f>'[1]ΠΙΝΑΚΑΣ Α 1ΕΠΑΛ'!U56</f>
        <v>0</v>
      </c>
      <c r="R49" s="17">
        <f>'[1]ΠΙΝΑΚΑΣ Α 2ΕΠΑΛ'!U56</f>
        <v>0</v>
      </c>
      <c r="S49" s="17">
        <f>'[1]ΠΙΝΑΚΑΣ Α ΕΣΠ ΕΠΑΛ'!U56</f>
        <v>0</v>
      </c>
      <c r="T49" s="17">
        <f>'[1]ΠΙΝΑΚΑΣ Α ΓΣΙΟ ΠΕΡΙΣΤΑΣΗΣ'!U56</f>
        <v>0</v>
      </c>
      <c r="U49" s="17">
        <f>'[1]ΠΙΝΑΚΑΣ Α ΓΣΙΟ ΚΟΡΙΝΟΥ'!U56</f>
        <v>0</v>
      </c>
      <c r="V49" s="17">
        <f>'[1]ΠΙΝΑΚΑΣ Α ΓΕΛ ΚΟΡΙΝΟΥ'!U56</f>
        <v>0</v>
      </c>
      <c r="W49" s="17">
        <f>'[1]ΠΙΝΑΚΑΣ Α ΓΣΙΟ Κ. ΜΗΛΙΑΣ'!U56</f>
        <v>0</v>
      </c>
      <c r="X49" s="17">
        <f>'[1]ΠΙΝΑΚΑΣ Α ΓΕΛ Κ. ΜΗΛΙΑΣ'!U56</f>
        <v>0</v>
      </c>
      <c r="Y49" s="17">
        <f>'[1]ΠΙΝΑΚΑΣ Α ΓΣΙΟ ΡΗΤΙΝΗΣ'!U56</f>
        <v>0</v>
      </c>
      <c r="Z49" s="17">
        <f>'[1]ΠΙΝΑΚΑΣ Α ΓΣΙΟ ΚΟΝΤΑΡΙΩΤΙΣΣΑΣ'!U56</f>
        <v>0</v>
      </c>
      <c r="AA49" s="19">
        <f>'[1]ΠΙΝΑΚΑΣ Α ΓΕΛ ΚΟΝΤΑΡΙΩΤΙΣΣΑΣ'!U56</f>
        <v>0</v>
      </c>
      <c r="AB49" s="16">
        <f>'[1]ΠΙΝΑΚΑΣ Α ΓΣΙΟ ΑΛΩΝΙΩΝ'!U56</f>
        <v>0</v>
      </c>
      <c r="AC49" s="17">
        <f>'[1]ΠΙΝΑΚΑΣ Α ΓΣΙΟ ΜΑΚΡΥΓΙΑΛΟΥ'!U56</f>
        <v>0</v>
      </c>
      <c r="AD49" s="17">
        <f>'[1]ΠΙΝΑΚΑΣ Α ΓΣΙΟ ΑΙΓΙΝΙΟΥ'!U56</f>
        <v>0</v>
      </c>
      <c r="AE49" s="17">
        <f>'[1]ΠΙΝΑΚΑΣ Α ΓΕΛ ΑΙΓΙΝΙΟΥ'!U56</f>
        <v>0</v>
      </c>
      <c r="AF49" s="17">
        <f>'[1]ΠΙΝΑΚΑΣ Α ΕΠΑΛ ΑΙΓΙΝΙΟΥ'!U56</f>
        <v>0</v>
      </c>
      <c r="AG49" s="17">
        <f>'[1]ΠΙΝΑΚΑΣ Α ΓΣΙΟ ΚΟΛΙΝΔΡΟΥ'!U56</f>
        <v>0</v>
      </c>
      <c r="AH49" s="19">
        <f>'[1]ΠΙΝΑΚΑΣ Α ΓΕΛ ΚΟΛΙΝΔΡΟΥ'!U56</f>
        <v>0</v>
      </c>
      <c r="AI49" s="16">
        <f>'[1]ΠΙΝΑΚΑΣ Α ΓΣΙΟ ΠΛΑΤΑΜΩΝΑ'!U56</f>
        <v>0</v>
      </c>
      <c r="AJ49" s="17">
        <f>'[1]ΠΙΝΑΚΑΣ Α ΓΣΙΟ ΛΕΠΤΟΚΑΡΥΑΣ'!U56</f>
        <v>0</v>
      </c>
      <c r="AK49" s="17">
        <f>'[1]ΠΙΝΑΚΑΣ Α ΓΕΛ ΛΕΠΤΟΚΑΡΥΑΣ'!U56</f>
        <v>0</v>
      </c>
      <c r="AL49" s="17">
        <f>'[1]ΠΙΝΑΚΑΣ Α ΓΣΙΟ ΛΙΤΟΧΩΡΟΥ'!U56</f>
        <v>0</v>
      </c>
      <c r="AM49" s="19">
        <f>'[1]ΠΙΝΑΚΑΣ Α ΓΕΛ ΛΙΤΟΧΩΡΟΥ'!U56</f>
        <v>0</v>
      </c>
      <c r="AN49" s="20">
        <f t="shared" si="4"/>
        <v>0</v>
      </c>
      <c r="AO49" s="12" t="b">
        <f t="shared" si="1"/>
        <v>1</v>
      </c>
      <c r="AP49" s="19"/>
      <c r="AQ49" s="13">
        <f t="shared" si="2"/>
        <v>0</v>
      </c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s="12" customFormat="1" ht="16.5" thickTop="1" thickBot="1" x14ac:dyDescent="0.3">
      <c r="A50" s="14" t="s">
        <v>136</v>
      </c>
      <c r="B50" s="21" t="s">
        <v>92</v>
      </c>
      <c r="C50" s="16">
        <f>'[1]ΠΙΝΑΚΑΣ Α 1Γ'!U57</f>
        <v>0</v>
      </c>
      <c r="D50" s="17">
        <f>'[1]ΠΙΝΑΚΑΣ Α 1ΓΕΛ'!U57</f>
        <v>0</v>
      </c>
      <c r="E50" s="17">
        <f>'[1]ΠΙΝΑΚΑΣ Α 2Γ'!U57</f>
        <v>0</v>
      </c>
      <c r="F50" s="17">
        <f>'[1]ΠΙΝΑΚΑΣ Α 2ΓΕΛ'!U57</f>
        <v>0</v>
      </c>
      <c r="G50" s="17">
        <f>'[1]ΠΙΝΑΚΑΣ Α 3Γ'!U57</f>
        <v>0</v>
      </c>
      <c r="H50" s="17">
        <f>'[1]ΠΙΝΑΚΑΣ Α 3ΓΕΛ'!U57</f>
        <v>0</v>
      </c>
      <c r="I50" s="17">
        <f>'[1]ΠΙΝΑΚΑΣ Α 4Γ'!U57</f>
        <v>0</v>
      </c>
      <c r="J50" s="17">
        <f>'[1]ΠΙΝΑΚΑΣ Α 4ΓΕΛ'!U57</f>
        <v>0</v>
      </c>
      <c r="K50" s="18">
        <f>'[1]ΠΙΝΑΚΑΣ Α 5Γ'!U57</f>
        <v>0</v>
      </c>
      <c r="L50" s="17">
        <f>'[1]ΠΙΝΑΚΑΣ Α 5ΓΕΛ'!U57</f>
        <v>0</v>
      </c>
      <c r="M50" s="17">
        <f>'[1]ΠΙΝΑΚΑΣ Α 6Γ'!U57</f>
        <v>0</v>
      </c>
      <c r="N50" s="17">
        <f>'[1]ΠΙΝΑΚΑΣ Α 7Γ'!U57</f>
        <v>0</v>
      </c>
      <c r="O50" s="17">
        <f>'[1]ΠΙΝΑΚΑΣ Α ΕΣΠ Γ'!U57</f>
        <v>0</v>
      </c>
      <c r="P50" s="17">
        <f>'[1]ΠΙΝΑΚΑΣ Α ΕΣΠ ΓΕΛ'!U57</f>
        <v>0</v>
      </c>
      <c r="Q50" s="17">
        <f>'[1]ΠΙΝΑΚΑΣ Α 1ΕΠΑΛ'!U57</f>
        <v>0</v>
      </c>
      <c r="R50" s="17">
        <f>'[1]ΠΙΝΑΚΑΣ Α 2ΕΠΑΛ'!U57</f>
        <v>0</v>
      </c>
      <c r="S50" s="17">
        <f>'[1]ΠΙΝΑΚΑΣ Α ΕΣΠ ΕΠΑΛ'!U57</f>
        <v>0</v>
      </c>
      <c r="T50" s="17">
        <f>'[1]ΠΙΝΑΚΑΣ Α ΓΣΙΟ ΠΕΡΙΣΤΑΣΗΣ'!U57</f>
        <v>0</v>
      </c>
      <c r="U50" s="17">
        <f>'[1]ΠΙΝΑΚΑΣ Α ΓΣΙΟ ΚΟΡΙΝΟΥ'!U57</f>
        <v>0</v>
      </c>
      <c r="V50" s="17">
        <f>'[1]ΠΙΝΑΚΑΣ Α ΓΕΛ ΚΟΡΙΝΟΥ'!U57</f>
        <v>0</v>
      </c>
      <c r="W50" s="17">
        <f>'[1]ΠΙΝΑΚΑΣ Α ΓΣΙΟ Κ. ΜΗΛΙΑΣ'!U57</f>
        <v>0</v>
      </c>
      <c r="X50" s="17">
        <f>'[1]ΠΙΝΑΚΑΣ Α ΓΕΛ Κ. ΜΗΛΙΑΣ'!U57</f>
        <v>0</v>
      </c>
      <c r="Y50" s="17">
        <f>'[1]ΠΙΝΑΚΑΣ Α ΓΣΙΟ ΡΗΤΙΝΗΣ'!U57</f>
        <v>0</v>
      </c>
      <c r="Z50" s="17">
        <f>'[1]ΠΙΝΑΚΑΣ Α ΓΣΙΟ ΚΟΝΤΑΡΙΩΤΙΣΣΑΣ'!U57</f>
        <v>0</v>
      </c>
      <c r="AA50" s="19">
        <f>'[1]ΠΙΝΑΚΑΣ Α ΓΕΛ ΚΟΝΤΑΡΙΩΤΙΣΣΑΣ'!U57</f>
        <v>0</v>
      </c>
      <c r="AB50" s="16">
        <f>'[1]ΠΙΝΑΚΑΣ Α ΓΣΙΟ ΑΛΩΝΙΩΝ'!U57</f>
        <v>0</v>
      </c>
      <c r="AC50" s="17">
        <f>'[1]ΠΙΝΑΚΑΣ Α ΓΣΙΟ ΜΑΚΡΥΓΙΑΛΟΥ'!U57</f>
        <v>0</v>
      </c>
      <c r="AD50" s="17">
        <f>'[1]ΠΙΝΑΚΑΣ Α ΓΣΙΟ ΑΙΓΙΝΙΟΥ'!U57</f>
        <v>0</v>
      </c>
      <c r="AE50" s="17">
        <f>'[1]ΠΙΝΑΚΑΣ Α ΓΕΛ ΑΙΓΙΝΙΟΥ'!U57</f>
        <v>0</v>
      </c>
      <c r="AF50" s="17">
        <f>'[1]ΠΙΝΑΚΑΣ Α ΕΠΑΛ ΑΙΓΙΝΙΟΥ'!U57</f>
        <v>0</v>
      </c>
      <c r="AG50" s="17">
        <f>'[1]ΠΙΝΑΚΑΣ Α ΓΣΙΟ ΚΟΛΙΝΔΡΟΥ'!U57</f>
        <v>0</v>
      </c>
      <c r="AH50" s="19">
        <f>'[1]ΠΙΝΑΚΑΣ Α ΓΕΛ ΚΟΛΙΝΔΡΟΥ'!U57</f>
        <v>0</v>
      </c>
      <c r="AI50" s="16">
        <f>'[1]ΠΙΝΑΚΑΣ Α ΓΣΙΟ ΠΛΑΤΑΜΩΝΑ'!U57</f>
        <v>0</v>
      </c>
      <c r="AJ50" s="17">
        <f>'[1]ΠΙΝΑΚΑΣ Α ΓΣΙΟ ΛΕΠΤΟΚΑΡΥΑΣ'!U57</f>
        <v>0</v>
      </c>
      <c r="AK50" s="17">
        <f>'[1]ΠΙΝΑΚΑΣ Α ΓΕΛ ΛΕΠΤΟΚΑΡΥΑΣ'!U57</f>
        <v>0</v>
      </c>
      <c r="AL50" s="17">
        <f>'[1]ΠΙΝΑΚΑΣ Α ΓΣΙΟ ΛΙΤΟΧΩΡΟΥ'!U57</f>
        <v>0</v>
      </c>
      <c r="AM50" s="19">
        <f>'[1]ΠΙΝΑΚΑΣ Α ΓΕΛ ΛΙΤΟΧΩΡΟΥ'!U57</f>
        <v>0</v>
      </c>
      <c r="AN50" s="20">
        <f t="shared" si="4"/>
        <v>0</v>
      </c>
      <c r="AO50" s="12" t="b">
        <f t="shared" si="1"/>
        <v>1</v>
      </c>
      <c r="AP50" s="19"/>
      <c r="AQ50" s="13">
        <f t="shared" si="2"/>
        <v>0</v>
      </c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s="12" customFormat="1" ht="16.5" thickTop="1" thickBot="1" x14ac:dyDescent="0.3">
      <c r="A51" s="14" t="s">
        <v>137</v>
      </c>
      <c r="B51" s="21" t="s">
        <v>138</v>
      </c>
      <c r="C51" s="16">
        <f>'[1]ΠΙΝΑΚΑΣ Α 1Γ'!U58</f>
        <v>0</v>
      </c>
      <c r="D51" s="17">
        <f>'[1]ΠΙΝΑΚΑΣ Α 1ΓΕΛ'!U58</f>
        <v>0</v>
      </c>
      <c r="E51" s="17">
        <f>'[1]ΠΙΝΑΚΑΣ Α 2Γ'!U58</f>
        <v>0</v>
      </c>
      <c r="F51" s="17">
        <f>'[1]ΠΙΝΑΚΑΣ Α 2ΓΕΛ'!U58</f>
        <v>0</v>
      </c>
      <c r="G51" s="17">
        <f>'[1]ΠΙΝΑΚΑΣ Α 3Γ'!U58</f>
        <v>0</v>
      </c>
      <c r="H51" s="17">
        <f>'[1]ΠΙΝΑΚΑΣ Α 3ΓΕΛ'!U58</f>
        <v>0</v>
      </c>
      <c r="I51" s="17">
        <f>'[1]ΠΙΝΑΚΑΣ Α 4Γ'!U58</f>
        <v>0</v>
      </c>
      <c r="J51" s="17">
        <f>'[1]ΠΙΝΑΚΑΣ Α 4ΓΕΛ'!U58</f>
        <v>0</v>
      </c>
      <c r="K51" s="18">
        <f>'[1]ΠΙΝΑΚΑΣ Α 5Γ'!U58</f>
        <v>0</v>
      </c>
      <c r="L51" s="17">
        <f>'[1]ΠΙΝΑΚΑΣ Α 5ΓΕΛ'!U58</f>
        <v>0</v>
      </c>
      <c r="M51" s="17">
        <f>'[1]ΠΙΝΑΚΑΣ Α 6Γ'!U58</f>
        <v>0</v>
      </c>
      <c r="N51" s="17">
        <f>'[1]ΠΙΝΑΚΑΣ Α 7Γ'!U58</f>
        <v>0</v>
      </c>
      <c r="O51" s="17">
        <f>'[1]ΠΙΝΑΚΑΣ Α ΕΣΠ Γ'!U58</f>
        <v>0</v>
      </c>
      <c r="P51" s="17">
        <f>'[1]ΠΙΝΑΚΑΣ Α ΕΣΠ ΓΕΛ'!U58</f>
        <v>0</v>
      </c>
      <c r="Q51" s="17">
        <f>'[1]ΠΙΝΑΚΑΣ Α 1ΕΠΑΛ'!U58</f>
        <v>0</v>
      </c>
      <c r="R51" s="17">
        <f>'[1]ΠΙΝΑΚΑΣ Α 2ΕΠΑΛ'!U58</f>
        <v>0</v>
      </c>
      <c r="S51" s="17">
        <f>'[1]ΠΙΝΑΚΑΣ Α ΕΣΠ ΕΠΑΛ'!U58</f>
        <v>0</v>
      </c>
      <c r="T51" s="17">
        <f>'[1]ΠΙΝΑΚΑΣ Α ΓΣΙΟ ΠΕΡΙΣΤΑΣΗΣ'!U58</f>
        <v>0</v>
      </c>
      <c r="U51" s="17">
        <f>'[1]ΠΙΝΑΚΑΣ Α ΓΣΙΟ ΚΟΡΙΝΟΥ'!U58</f>
        <v>0</v>
      </c>
      <c r="V51" s="17">
        <f>'[1]ΠΙΝΑΚΑΣ Α ΓΕΛ ΚΟΡΙΝΟΥ'!U58</f>
        <v>0</v>
      </c>
      <c r="W51" s="17">
        <f>'[1]ΠΙΝΑΚΑΣ Α ΓΣΙΟ Κ. ΜΗΛΙΑΣ'!U58</f>
        <v>0</v>
      </c>
      <c r="X51" s="17">
        <f>'[1]ΠΙΝΑΚΑΣ Α ΓΕΛ Κ. ΜΗΛΙΑΣ'!U58</f>
        <v>0</v>
      </c>
      <c r="Y51" s="17">
        <f>'[1]ΠΙΝΑΚΑΣ Α ΓΣΙΟ ΡΗΤΙΝΗΣ'!U58</f>
        <v>0</v>
      </c>
      <c r="Z51" s="17">
        <f>'[1]ΠΙΝΑΚΑΣ Α ΓΣΙΟ ΚΟΝΤΑΡΙΩΤΙΣΣΑΣ'!U58</f>
        <v>0</v>
      </c>
      <c r="AA51" s="19">
        <f>'[1]ΠΙΝΑΚΑΣ Α ΓΕΛ ΚΟΝΤΑΡΙΩΤΙΣΣΑΣ'!U58</f>
        <v>0</v>
      </c>
      <c r="AB51" s="16">
        <f>'[1]ΠΙΝΑΚΑΣ Α ΓΣΙΟ ΑΛΩΝΙΩΝ'!U58</f>
        <v>0</v>
      </c>
      <c r="AC51" s="17">
        <f>'[1]ΠΙΝΑΚΑΣ Α ΓΣΙΟ ΜΑΚΡΥΓΙΑΛΟΥ'!U58</f>
        <v>0</v>
      </c>
      <c r="AD51" s="17">
        <f>'[1]ΠΙΝΑΚΑΣ Α ΓΣΙΟ ΑΙΓΙΝΙΟΥ'!U58</f>
        <v>0</v>
      </c>
      <c r="AE51" s="17">
        <f>'[1]ΠΙΝΑΚΑΣ Α ΓΕΛ ΑΙΓΙΝΙΟΥ'!U58</f>
        <v>0</v>
      </c>
      <c r="AF51" s="17">
        <f>'[1]ΠΙΝΑΚΑΣ Α ΕΠΑΛ ΑΙΓΙΝΙΟΥ'!U58</f>
        <v>0</v>
      </c>
      <c r="AG51" s="17">
        <f>'[1]ΠΙΝΑΚΑΣ Α ΓΣΙΟ ΚΟΛΙΝΔΡΟΥ'!U58</f>
        <v>0</v>
      </c>
      <c r="AH51" s="19">
        <f>'[1]ΠΙΝΑΚΑΣ Α ΓΕΛ ΚΟΛΙΝΔΡΟΥ'!U58</f>
        <v>0</v>
      </c>
      <c r="AI51" s="16">
        <f>'[1]ΠΙΝΑΚΑΣ Α ΓΣΙΟ ΠΛΑΤΑΜΩΝΑ'!U58</f>
        <v>0</v>
      </c>
      <c r="AJ51" s="17">
        <f>'[1]ΠΙΝΑΚΑΣ Α ΓΣΙΟ ΛΕΠΤΟΚΑΡΥΑΣ'!U58</f>
        <v>0</v>
      </c>
      <c r="AK51" s="17">
        <f>'[1]ΠΙΝΑΚΑΣ Α ΓΕΛ ΛΕΠΤΟΚΑΡΥΑΣ'!U58</f>
        <v>0</v>
      </c>
      <c r="AL51" s="17">
        <f>'[1]ΠΙΝΑΚΑΣ Α ΓΣΙΟ ΛΙΤΟΧΩΡΟΥ'!U58</f>
        <v>0</v>
      </c>
      <c r="AM51" s="19">
        <f>'[1]ΠΙΝΑΚΑΣ Α ΓΕΛ ΛΙΤΟΧΩΡΟΥ'!U58</f>
        <v>0</v>
      </c>
      <c r="AN51" s="20">
        <f t="shared" si="4"/>
        <v>0</v>
      </c>
      <c r="AO51" s="12" t="b">
        <f t="shared" si="1"/>
        <v>1</v>
      </c>
      <c r="AP51" s="19"/>
      <c r="AQ51" s="13">
        <f t="shared" si="2"/>
        <v>0</v>
      </c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s="12" customFormat="1" ht="16.5" thickTop="1" thickBot="1" x14ac:dyDescent="0.3">
      <c r="A52" s="14" t="s">
        <v>139</v>
      </c>
      <c r="B52" s="21" t="s">
        <v>140</v>
      </c>
      <c r="C52" s="16">
        <f>'[1]ΠΙΝΑΚΑΣ Α 1Γ'!U59</f>
        <v>0</v>
      </c>
      <c r="D52" s="17">
        <f>'[1]ΠΙΝΑΚΑΣ Α 1ΓΕΛ'!U59</f>
        <v>0</v>
      </c>
      <c r="E52" s="17">
        <f>'[1]ΠΙΝΑΚΑΣ Α 2Γ'!U59</f>
        <v>0</v>
      </c>
      <c r="F52" s="17">
        <f>'[1]ΠΙΝΑΚΑΣ Α 2ΓΕΛ'!U59</f>
        <v>0</v>
      </c>
      <c r="G52" s="17">
        <f>'[1]ΠΙΝΑΚΑΣ Α 3Γ'!U59</f>
        <v>0</v>
      </c>
      <c r="H52" s="17">
        <f>'[1]ΠΙΝΑΚΑΣ Α 3ΓΕΛ'!U59</f>
        <v>0</v>
      </c>
      <c r="I52" s="17">
        <f>'[1]ΠΙΝΑΚΑΣ Α 4Γ'!U59</f>
        <v>0</v>
      </c>
      <c r="J52" s="17">
        <f>'[1]ΠΙΝΑΚΑΣ Α 4ΓΕΛ'!U59</f>
        <v>0</v>
      </c>
      <c r="K52" s="18">
        <f>'[1]ΠΙΝΑΚΑΣ Α 5Γ'!U59</f>
        <v>0</v>
      </c>
      <c r="L52" s="17">
        <f>'[1]ΠΙΝΑΚΑΣ Α 5ΓΕΛ'!U59</f>
        <v>0</v>
      </c>
      <c r="M52" s="17">
        <f>'[1]ΠΙΝΑΚΑΣ Α 6Γ'!U59</f>
        <v>0</v>
      </c>
      <c r="N52" s="17">
        <f>'[1]ΠΙΝΑΚΑΣ Α 7Γ'!U59</f>
        <v>0</v>
      </c>
      <c r="O52" s="17">
        <f>'[1]ΠΙΝΑΚΑΣ Α ΕΣΠ Γ'!U59</f>
        <v>0</v>
      </c>
      <c r="P52" s="17">
        <f>'[1]ΠΙΝΑΚΑΣ Α ΕΣΠ ΓΕΛ'!U59</f>
        <v>0</v>
      </c>
      <c r="Q52" s="17">
        <f>'[1]ΠΙΝΑΚΑΣ Α 1ΕΠΑΛ'!U59</f>
        <v>0</v>
      </c>
      <c r="R52" s="17">
        <f>'[1]ΠΙΝΑΚΑΣ Α 2ΕΠΑΛ'!U59</f>
        <v>0</v>
      </c>
      <c r="S52" s="17">
        <f>'[1]ΠΙΝΑΚΑΣ Α ΕΣΠ ΕΠΑΛ'!U59</f>
        <v>0</v>
      </c>
      <c r="T52" s="17">
        <f>'[1]ΠΙΝΑΚΑΣ Α ΓΣΙΟ ΠΕΡΙΣΤΑΣΗΣ'!U59</f>
        <v>0</v>
      </c>
      <c r="U52" s="17">
        <f>'[1]ΠΙΝΑΚΑΣ Α ΓΣΙΟ ΚΟΡΙΝΟΥ'!U59</f>
        <v>0</v>
      </c>
      <c r="V52" s="17">
        <f>'[1]ΠΙΝΑΚΑΣ Α ΓΕΛ ΚΟΡΙΝΟΥ'!U59</f>
        <v>0</v>
      </c>
      <c r="W52" s="17">
        <f>'[1]ΠΙΝΑΚΑΣ Α ΓΣΙΟ Κ. ΜΗΛΙΑΣ'!U59</f>
        <v>0</v>
      </c>
      <c r="X52" s="17">
        <f>'[1]ΠΙΝΑΚΑΣ Α ΓΕΛ Κ. ΜΗΛΙΑΣ'!U59</f>
        <v>0</v>
      </c>
      <c r="Y52" s="17">
        <f>'[1]ΠΙΝΑΚΑΣ Α ΓΣΙΟ ΡΗΤΙΝΗΣ'!U59</f>
        <v>0</v>
      </c>
      <c r="Z52" s="17">
        <f>'[1]ΠΙΝΑΚΑΣ Α ΓΣΙΟ ΚΟΝΤΑΡΙΩΤΙΣΣΑΣ'!U59</f>
        <v>0</v>
      </c>
      <c r="AA52" s="19">
        <f>'[1]ΠΙΝΑΚΑΣ Α ΓΕΛ ΚΟΝΤΑΡΙΩΤΙΣΣΑΣ'!U59</f>
        <v>0</v>
      </c>
      <c r="AB52" s="16">
        <f>'[1]ΠΙΝΑΚΑΣ Α ΓΣΙΟ ΑΛΩΝΙΩΝ'!U59</f>
        <v>0</v>
      </c>
      <c r="AC52" s="17">
        <f>'[1]ΠΙΝΑΚΑΣ Α ΓΣΙΟ ΜΑΚΡΥΓΙΑΛΟΥ'!U59</f>
        <v>0</v>
      </c>
      <c r="AD52" s="17">
        <f>'[1]ΠΙΝΑΚΑΣ Α ΓΣΙΟ ΑΙΓΙΝΙΟΥ'!U59</f>
        <v>0</v>
      </c>
      <c r="AE52" s="17">
        <f>'[1]ΠΙΝΑΚΑΣ Α ΓΕΛ ΑΙΓΙΝΙΟΥ'!U59</f>
        <v>0</v>
      </c>
      <c r="AF52" s="17">
        <f>'[1]ΠΙΝΑΚΑΣ Α ΕΠΑΛ ΑΙΓΙΝΙΟΥ'!U59</f>
        <v>0</v>
      </c>
      <c r="AG52" s="17">
        <f>'[1]ΠΙΝΑΚΑΣ Α ΓΣΙΟ ΚΟΛΙΝΔΡΟΥ'!U59</f>
        <v>0</v>
      </c>
      <c r="AH52" s="19">
        <f>'[1]ΠΙΝΑΚΑΣ Α ΓΕΛ ΚΟΛΙΝΔΡΟΥ'!U59</f>
        <v>0</v>
      </c>
      <c r="AI52" s="16">
        <f>'[1]ΠΙΝΑΚΑΣ Α ΓΣΙΟ ΠΛΑΤΑΜΩΝΑ'!U59</f>
        <v>0</v>
      </c>
      <c r="AJ52" s="17">
        <f>'[1]ΠΙΝΑΚΑΣ Α ΓΣΙΟ ΛΕΠΤΟΚΑΡΥΑΣ'!U59</f>
        <v>0</v>
      </c>
      <c r="AK52" s="17">
        <f>'[1]ΠΙΝΑΚΑΣ Α ΓΕΛ ΛΕΠΤΟΚΑΡΥΑΣ'!U59</f>
        <v>0</v>
      </c>
      <c r="AL52" s="17">
        <f>'[1]ΠΙΝΑΚΑΣ Α ΓΣΙΟ ΛΙΤΟΧΩΡΟΥ'!U59</f>
        <v>0</v>
      </c>
      <c r="AM52" s="19">
        <f>'[1]ΠΙΝΑΚΑΣ Α ΓΕΛ ΛΙΤΟΧΩΡΟΥ'!U59</f>
        <v>0</v>
      </c>
      <c r="AN52" s="20">
        <f t="shared" si="4"/>
        <v>0</v>
      </c>
      <c r="AO52" s="12" t="b">
        <f t="shared" si="1"/>
        <v>1</v>
      </c>
      <c r="AP52" s="19"/>
      <c r="AQ52" s="13">
        <f t="shared" si="2"/>
        <v>0</v>
      </c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s="12" customFormat="1" ht="24" thickTop="1" thickBot="1" x14ac:dyDescent="0.3">
      <c r="A53" s="14" t="s">
        <v>141</v>
      </c>
      <c r="B53" s="21" t="s">
        <v>142</v>
      </c>
      <c r="C53" s="16">
        <f>'[1]ΠΙΝΑΚΑΣ Α 1Γ'!U60</f>
        <v>0</v>
      </c>
      <c r="D53" s="17">
        <f>'[1]ΠΙΝΑΚΑΣ Α 1ΓΕΛ'!U60</f>
        <v>0</v>
      </c>
      <c r="E53" s="17">
        <f>'[1]ΠΙΝΑΚΑΣ Α 2Γ'!U60</f>
        <v>0</v>
      </c>
      <c r="F53" s="17">
        <f>'[1]ΠΙΝΑΚΑΣ Α 2ΓΕΛ'!U60</f>
        <v>0</v>
      </c>
      <c r="G53" s="17">
        <f>'[1]ΠΙΝΑΚΑΣ Α 3Γ'!U60</f>
        <v>0</v>
      </c>
      <c r="H53" s="17">
        <f>'[1]ΠΙΝΑΚΑΣ Α 3ΓΕΛ'!U60</f>
        <v>0</v>
      </c>
      <c r="I53" s="17">
        <f>'[1]ΠΙΝΑΚΑΣ Α 4Γ'!U60</f>
        <v>0</v>
      </c>
      <c r="J53" s="17">
        <f>'[1]ΠΙΝΑΚΑΣ Α 4ΓΕΛ'!U60</f>
        <v>0</v>
      </c>
      <c r="K53" s="18">
        <f>'[1]ΠΙΝΑΚΑΣ Α 5Γ'!U60</f>
        <v>0</v>
      </c>
      <c r="L53" s="17">
        <f>'[1]ΠΙΝΑΚΑΣ Α 5ΓΕΛ'!U60</f>
        <v>0</v>
      </c>
      <c r="M53" s="17">
        <f>'[1]ΠΙΝΑΚΑΣ Α 6Γ'!U60</f>
        <v>0</v>
      </c>
      <c r="N53" s="17">
        <f>'[1]ΠΙΝΑΚΑΣ Α 7Γ'!U60</f>
        <v>0</v>
      </c>
      <c r="O53" s="17">
        <f>'[1]ΠΙΝΑΚΑΣ Α ΕΣΠ Γ'!U60</f>
        <v>0</v>
      </c>
      <c r="P53" s="17">
        <f>'[1]ΠΙΝΑΚΑΣ Α ΕΣΠ ΓΕΛ'!U60</f>
        <v>0</v>
      </c>
      <c r="Q53" s="17">
        <f>'[1]ΠΙΝΑΚΑΣ Α 1ΕΠΑΛ'!U60</f>
        <v>0</v>
      </c>
      <c r="R53" s="17">
        <f>'[1]ΠΙΝΑΚΑΣ Α 2ΕΠΑΛ'!U60</f>
        <v>0</v>
      </c>
      <c r="S53" s="17">
        <f>'[1]ΠΙΝΑΚΑΣ Α ΕΣΠ ΕΠΑΛ'!U60</f>
        <v>0</v>
      </c>
      <c r="T53" s="17">
        <f>'[1]ΠΙΝΑΚΑΣ Α ΓΣΙΟ ΠΕΡΙΣΤΑΣΗΣ'!U60</f>
        <v>0</v>
      </c>
      <c r="U53" s="17">
        <f>'[1]ΠΙΝΑΚΑΣ Α ΓΣΙΟ ΚΟΡΙΝΟΥ'!U60</f>
        <v>0</v>
      </c>
      <c r="V53" s="17">
        <f>'[1]ΠΙΝΑΚΑΣ Α ΓΕΛ ΚΟΡΙΝΟΥ'!U60</f>
        <v>0</v>
      </c>
      <c r="W53" s="17">
        <f>'[1]ΠΙΝΑΚΑΣ Α ΓΣΙΟ Κ. ΜΗΛΙΑΣ'!U60</f>
        <v>0</v>
      </c>
      <c r="X53" s="17">
        <f>'[1]ΠΙΝΑΚΑΣ Α ΓΕΛ Κ. ΜΗΛΙΑΣ'!U60</f>
        <v>0</v>
      </c>
      <c r="Y53" s="17">
        <f>'[1]ΠΙΝΑΚΑΣ Α ΓΣΙΟ ΡΗΤΙΝΗΣ'!U60</f>
        <v>0</v>
      </c>
      <c r="Z53" s="17">
        <f>'[1]ΠΙΝΑΚΑΣ Α ΓΣΙΟ ΚΟΝΤΑΡΙΩΤΙΣΣΑΣ'!U60</f>
        <v>0</v>
      </c>
      <c r="AA53" s="19">
        <f>'[1]ΠΙΝΑΚΑΣ Α ΓΕΛ ΚΟΝΤΑΡΙΩΤΙΣΣΑΣ'!U60</f>
        <v>0</v>
      </c>
      <c r="AB53" s="16">
        <f>'[1]ΠΙΝΑΚΑΣ Α ΓΣΙΟ ΑΛΩΝΙΩΝ'!U60</f>
        <v>0</v>
      </c>
      <c r="AC53" s="17">
        <f>'[1]ΠΙΝΑΚΑΣ Α ΓΣΙΟ ΜΑΚΡΥΓΙΑΛΟΥ'!U60</f>
        <v>0</v>
      </c>
      <c r="AD53" s="17">
        <f>'[1]ΠΙΝΑΚΑΣ Α ΓΣΙΟ ΑΙΓΙΝΙΟΥ'!U60</f>
        <v>0</v>
      </c>
      <c r="AE53" s="17">
        <f>'[1]ΠΙΝΑΚΑΣ Α ΓΕΛ ΑΙΓΙΝΙΟΥ'!U60</f>
        <v>0</v>
      </c>
      <c r="AF53" s="17">
        <f>'[1]ΠΙΝΑΚΑΣ Α ΕΠΑΛ ΑΙΓΙΝΙΟΥ'!U60</f>
        <v>0</v>
      </c>
      <c r="AG53" s="17">
        <f>'[1]ΠΙΝΑΚΑΣ Α ΓΣΙΟ ΚΟΛΙΝΔΡΟΥ'!U60</f>
        <v>0</v>
      </c>
      <c r="AH53" s="19">
        <f>'[1]ΠΙΝΑΚΑΣ Α ΓΕΛ ΚΟΛΙΝΔΡΟΥ'!U60</f>
        <v>0</v>
      </c>
      <c r="AI53" s="16">
        <f>'[1]ΠΙΝΑΚΑΣ Α ΓΣΙΟ ΠΛΑΤΑΜΩΝΑ'!U60</f>
        <v>0</v>
      </c>
      <c r="AJ53" s="17">
        <f>'[1]ΠΙΝΑΚΑΣ Α ΓΣΙΟ ΛΕΠΤΟΚΑΡΥΑΣ'!U60</f>
        <v>0</v>
      </c>
      <c r="AK53" s="17">
        <f>'[1]ΠΙΝΑΚΑΣ Α ΓΕΛ ΛΕΠΤΟΚΑΡΥΑΣ'!U60</f>
        <v>0</v>
      </c>
      <c r="AL53" s="17">
        <f>'[1]ΠΙΝΑΚΑΣ Α ΓΣΙΟ ΛΙΤΟΧΩΡΟΥ'!U60</f>
        <v>0</v>
      </c>
      <c r="AM53" s="19">
        <f>'[1]ΠΙΝΑΚΑΣ Α ΓΕΛ ΛΙΤΟΧΩΡΟΥ'!U60</f>
        <v>0</v>
      </c>
      <c r="AN53" s="20">
        <f t="shared" si="4"/>
        <v>0</v>
      </c>
      <c r="AO53" s="12" t="b">
        <f t="shared" si="1"/>
        <v>1</v>
      </c>
      <c r="AP53" s="19"/>
      <c r="AQ53" s="13">
        <f t="shared" si="2"/>
        <v>0</v>
      </c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 s="12" customFormat="1" ht="16.5" thickTop="1" thickBot="1" x14ac:dyDescent="0.3">
      <c r="A54" s="14" t="s">
        <v>143</v>
      </c>
      <c r="B54" s="21" t="s">
        <v>144</v>
      </c>
      <c r="C54" s="16">
        <f>'[1]ΠΙΝΑΚΑΣ Α 1Γ'!U61</f>
        <v>0</v>
      </c>
      <c r="D54" s="17">
        <f>'[1]ΠΙΝΑΚΑΣ Α 1ΓΕΛ'!U61</f>
        <v>0</v>
      </c>
      <c r="E54" s="17">
        <f>'[1]ΠΙΝΑΚΑΣ Α 2Γ'!U61</f>
        <v>0</v>
      </c>
      <c r="F54" s="17">
        <f>'[1]ΠΙΝΑΚΑΣ Α 2ΓΕΛ'!U61</f>
        <v>0</v>
      </c>
      <c r="G54" s="17">
        <f>'[1]ΠΙΝΑΚΑΣ Α 3Γ'!U61</f>
        <v>0</v>
      </c>
      <c r="H54" s="17">
        <f>'[1]ΠΙΝΑΚΑΣ Α 3ΓΕΛ'!U61</f>
        <v>0</v>
      </c>
      <c r="I54" s="17">
        <f>'[1]ΠΙΝΑΚΑΣ Α 4Γ'!U61</f>
        <v>0</v>
      </c>
      <c r="J54" s="17">
        <f>'[1]ΠΙΝΑΚΑΣ Α 4ΓΕΛ'!U61</f>
        <v>0</v>
      </c>
      <c r="K54" s="18">
        <f>'[1]ΠΙΝΑΚΑΣ Α 5Γ'!U61</f>
        <v>0</v>
      </c>
      <c r="L54" s="17">
        <f>'[1]ΠΙΝΑΚΑΣ Α 5ΓΕΛ'!U61</f>
        <v>0</v>
      </c>
      <c r="M54" s="17">
        <f>'[1]ΠΙΝΑΚΑΣ Α 6Γ'!U61</f>
        <v>0</v>
      </c>
      <c r="N54" s="17">
        <f>'[1]ΠΙΝΑΚΑΣ Α 7Γ'!U61</f>
        <v>0</v>
      </c>
      <c r="O54" s="17">
        <f>'[1]ΠΙΝΑΚΑΣ Α ΕΣΠ Γ'!U61</f>
        <v>0</v>
      </c>
      <c r="P54" s="17">
        <f>'[1]ΠΙΝΑΚΑΣ Α ΕΣΠ ΓΕΛ'!U61</f>
        <v>0</v>
      </c>
      <c r="Q54" s="17">
        <f>'[1]ΠΙΝΑΚΑΣ Α 1ΕΠΑΛ'!U61</f>
        <v>0</v>
      </c>
      <c r="R54" s="17">
        <f>'[1]ΠΙΝΑΚΑΣ Α 2ΕΠΑΛ'!U61</f>
        <v>0</v>
      </c>
      <c r="S54" s="17">
        <f>'[1]ΠΙΝΑΚΑΣ Α ΕΣΠ ΕΠΑΛ'!U61</f>
        <v>0</v>
      </c>
      <c r="T54" s="17">
        <f>'[1]ΠΙΝΑΚΑΣ Α ΓΣΙΟ ΠΕΡΙΣΤΑΣΗΣ'!U61</f>
        <v>0</v>
      </c>
      <c r="U54" s="17">
        <f>'[1]ΠΙΝΑΚΑΣ Α ΓΣΙΟ ΚΟΡΙΝΟΥ'!U61</f>
        <v>0</v>
      </c>
      <c r="V54" s="17">
        <f>'[1]ΠΙΝΑΚΑΣ Α ΓΕΛ ΚΟΡΙΝΟΥ'!U61</f>
        <v>0</v>
      </c>
      <c r="W54" s="17">
        <f>'[1]ΠΙΝΑΚΑΣ Α ΓΣΙΟ Κ. ΜΗΛΙΑΣ'!U61</f>
        <v>0</v>
      </c>
      <c r="X54" s="17">
        <f>'[1]ΠΙΝΑΚΑΣ Α ΓΕΛ Κ. ΜΗΛΙΑΣ'!U61</f>
        <v>0</v>
      </c>
      <c r="Y54" s="17">
        <f>'[1]ΠΙΝΑΚΑΣ Α ΓΣΙΟ ΡΗΤΙΝΗΣ'!U61</f>
        <v>0</v>
      </c>
      <c r="Z54" s="17">
        <f>'[1]ΠΙΝΑΚΑΣ Α ΓΣΙΟ ΚΟΝΤΑΡΙΩΤΙΣΣΑΣ'!U61</f>
        <v>0</v>
      </c>
      <c r="AA54" s="19">
        <f>'[1]ΠΙΝΑΚΑΣ Α ΓΕΛ ΚΟΝΤΑΡΙΩΤΙΣΣΑΣ'!U61</f>
        <v>0</v>
      </c>
      <c r="AB54" s="16">
        <f>'[1]ΠΙΝΑΚΑΣ Α ΓΣΙΟ ΑΛΩΝΙΩΝ'!U61</f>
        <v>0</v>
      </c>
      <c r="AC54" s="17">
        <f>'[1]ΠΙΝΑΚΑΣ Α ΓΣΙΟ ΜΑΚΡΥΓΙΑΛΟΥ'!U61</f>
        <v>0</v>
      </c>
      <c r="AD54" s="17">
        <f>'[1]ΠΙΝΑΚΑΣ Α ΓΣΙΟ ΑΙΓΙΝΙΟΥ'!U61</f>
        <v>0</v>
      </c>
      <c r="AE54" s="17">
        <f>'[1]ΠΙΝΑΚΑΣ Α ΓΕΛ ΑΙΓΙΝΙΟΥ'!U61</f>
        <v>0</v>
      </c>
      <c r="AF54" s="17">
        <f>'[1]ΠΙΝΑΚΑΣ Α ΕΠΑΛ ΑΙΓΙΝΙΟΥ'!U61</f>
        <v>0</v>
      </c>
      <c r="AG54" s="17">
        <f>'[1]ΠΙΝΑΚΑΣ Α ΓΣΙΟ ΚΟΛΙΝΔΡΟΥ'!U61</f>
        <v>0</v>
      </c>
      <c r="AH54" s="19">
        <f>'[1]ΠΙΝΑΚΑΣ Α ΓΕΛ ΚΟΛΙΝΔΡΟΥ'!U61</f>
        <v>0</v>
      </c>
      <c r="AI54" s="16">
        <f>'[1]ΠΙΝΑΚΑΣ Α ΓΣΙΟ ΠΛΑΤΑΜΩΝΑ'!U61</f>
        <v>0</v>
      </c>
      <c r="AJ54" s="17">
        <f>'[1]ΠΙΝΑΚΑΣ Α ΓΣΙΟ ΛΕΠΤΟΚΑΡΥΑΣ'!U61</f>
        <v>0</v>
      </c>
      <c r="AK54" s="17">
        <f>'[1]ΠΙΝΑΚΑΣ Α ΓΕΛ ΛΕΠΤΟΚΑΡΥΑΣ'!U61</f>
        <v>0</v>
      </c>
      <c r="AL54" s="17">
        <f>'[1]ΠΙΝΑΚΑΣ Α ΓΣΙΟ ΛΙΤΟΧΩΡΟΥ'!U61</f>
        <v>0</v>
      </c>
      <c r="AM54" s="19">
        <f>'[1]ΠΙΝΑΚΑΣ Α ΓΕΛ ΛΙΤΟΧΩΡΟΥ'!U61</f>
        <v>0</v>
      </c>
      <c r="AN54" s="20">
        <f t="shared" si="4"/>
        <v>0</v>
      </c>
      <c r="AO54" s="12" t="b">
        <f t="shared" si="1"/>
        <v>1</v>
      </c>
      <c r="AP54" s="19"/>
      <c r="AQ54" s="13">
        <f t="shared" si="2"/>
        <v>0</v>
      </c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spans="1:55" s="12" customFormat="1" ht="16.5" thickTop="1" thickBot="1" x14ac:dyDescent="0.3">
      <c r="A55" s="14" t="s">
        <v>145</v>
      </c>
      <c r="B55" s="21" t="s">
        <v>146</v>
      </c>
      <c r="C55" s="16">
        <f>'[1]ΠΙΝΑΚΑΣ Α 1Γ'!U62</f>
        <v>0</v>
      </c>
      <c r="D55" s="17">
        <f>'[1]ΠΙΝΑΚΑΣ Α 1ΓΕΛ'!U62</f>
        <v>0</v>
      </c>
      <c r="E55" s="17">
        <f>'[1]ΠΙΝΑΚΑΣ Α 2Γ'!U62</f>
        <v>0</v>
      </c>
      <c r="F55" s="17">
        <f>'[1]ΠΙΝΑΚΑΣ Α 2ΓΕΛ'!U62</f>
        <v>0</v>
      </c>
      <c r="G55" s="17">
        <f>'[1]ΠΙΝΑΚΑΣ Α 3Γ'!U62</f>
        <v>0</v>
      </c>
      <c r="H55" s="17">
        <f>'[1]ΠΙΝΑΚΑΣ Α 3ΓΕΛ'!U62</f>
        <v>0</v>
      </c>
      <c r="I55" s="17">
        <f>'[1]ΠΙΝΑΚΑΣ Α 4Γ'!U62</f>
        <v>0</v>
      </c>
      <c r="J55" s="17">
        <f>'[1]ΠΙΝΑΚΑΣ Α 4ΓΕΛ'!U62</f>
        <v>0</v>
      </c>
      <c r="K55" s="18">
        <f>'[1]ΠΙΝΑΚΑΣ Α 5Γ'!U62</f>
        <v>0</v>
      </c>
      <c r="L55" s="17">
        <f>'[1]ΠΙΝΑΚΑΣ Α 5ΓΕΛ'!U62</f>
        <v>0</v>
      </c>
      <c r="M55" s="17">
        <f>'[1]ΠΙΝΑΚΑΣ Α 6Γ'!U62</f>
        <v>0</v>
      </c>
      <c r="N55" s="17">
        <f>'[1]ΠΙΝΑΚΑΣ Α 7Γ'!U62</f>
        <v>0</v>
      </c>
      <c r="O55" s="17">
        <f>'[1]ΠΙΝΑΚΑΣ Α ΕΣΠ Γ'!U62</f>
        <v>0</v>
      </c>
      <c r="P55" s="17">
        <f>'[1]ΠΙΝΑΚΑΣ Α ΕΣΠ ΓΕΛ'!U62</f>
        <v>0</v>
      </c>
      <c r="Q55" s="17">
        <f>'[1]ΠΙΝΑΚΑΣ Α 1ΕΠΑΛ'!U62</f>
        <v>0</v>
      </c>
      <c r="R55" s="17">
        <f>'[1]ΠΙΝΑΚΑΣ Α 2ΕΠΑΛ'!U62</f>
        <v>0</v>
      </c>
      <c r="S55" s="17">
        <f>'[1]ΠΙΝΑΚΑΣ Α ΕΣΠ ΕΠΑΛ'!U62</f>
        <v>0</v>
      </c>
      <c r="T55" s="17">
        <f>'[1]ΠΙΝΑΚΑΣ Α ΓΣΙΟ ΠΕΡΙΣΤΑΣΗΣ'!U62</f>
        <v>0</v>
      </c>
      <c r="U55" s="17">
        <f>'[1]ΠΙΝΑΚΑΣ Α ΓΣΙΟ ΚΟΡΙΝΟΥ'!U62</f>
        <v>0</v>
      </c>
      <c r="V55" s="17">
        <f>'[1]ΠΙΝΑΚΑΣ Α ΓΕΛ ΚΟΡΙΝΟΥ'!U62</f>
        <v>0</v>
      </c>
      <c r="W55" s="17">
        <f>'[1]ΠΙΝΑΚΑΣ Α ΓΣΙΟ Κ. ΜΗΛΙΑΣ'!U62</f>
        <v>0</v>
      </c>
      <c r="X55" s="17">
        <f>'[1]ΠΙΝΑΚΑΣ Α ΓΕΛ Κ. ΜΗΛΙΑΣ'!U62</f>
        <v>0</v>
      </c>
      <c r="Y55" s="17">
        <f>'[1]ΠΙΝΑΚΑΣ Α ΓΣΙΟ ΡΗΤΙΝΗΣ'!U62</f>
        <v>0</v>
      </c>
      <c r="Z55" s="17">
        <f>'[1]ΠΙΝΑΚΑΣ Α ΓΣΙΟ ΚΟΝΤΑΡΙΩΤΙΣΣΑΣ'!U62</f>
        <v>0</v>
      </c>
      <c r="AA55" s="19">
        <f>'[1]ΠΙΝΑΚΑΣ Α ΓΕΛ ΚΟΝΤΑΡΙΩΤΙΣΣΑΣ'!U62</f>
        <v>0</v>
      </c>
      <c r="AB55" s="16">
        <f>'[1]ΠΙΝΑΚΑΣ Α ΓΣΙΟ ΑΛΩΝΙΩΝ'!U62</f>
        <v>0</v>
      </c>
      <c r="AC55" s="17">
        <f>'[1]ΠΙΝΑΚΑΣ Α ΓΣΙΟ ΜΑΚΡΥΓΙΑΛΟΥ'!U62</f>
        <v>0</v>
      </c>
      <c r="AD55" s="17">
        <f>'[1]ΠΙΝΑΚΑΣ Α ΓΣΙΟ ΑΙΓΙΝΙΟΥ'!U62</f>
        <v>0</v>
      </c>
      <c r="AE55" s="17">
        <f>'[1]ΠΙΝΑΚΑΣ Α ΓΕΛ ΑΙΓΙΝΙΟΥ'!U62</f>
        <v>0</v>
      </c>
      <c r="AF55" s="17">
        <f>'[1]ΠΙΝΑΚΑΣ Α ΕΠΑΛ ΑΙΓΙΝΙΟΥ'!U62</f>
        <v>0</v>
      </c>
      <c r="AG55" s="17">
        <f>'[1]ΠΙΝΑΚΑΣ Α ΓΣΙΟ ΚΟΛΙΝΔΡΟΥ'!U62</f>
        <v>0</v>
      </c>
      <c r="AH55" s="19">
        <f>'[1]ΠΙΝΑΚΑΣ Α ΓΕΛ ΚΟΛΙΝΔΡΟΥ'!U62</f>
        <v>0</v>
      </c>
      <c r="AI55" s="16">
        <f>'[1]ΠΙΝΑΚΑΣ Α ΓΣΙΟ ΠΛΑΤΑΜΩΝΑ'!U62</f>
        <v>0</v>
      </c>
      <c r="AJ55" s="17">
        <f>'[1]ΠΙΝΑΚΑΣ Α ΓΣΙΟ ΛΕΠΤΟΚΑΡΥΑΣ'!U62</f>
        <v>0</v>
      </c>
      <c r="AK55" s="17">
        <f>'[1]ΠΙΝΑΚΑΣ Α ΓΕΛ ΛΕΠΤΟΚΑΡΥΑΣ'!U62</f>
        <v>0</v>
      </c>
      <c r="AL55" s="17">
        <f>'[1]ΠΙΝΑΚΑΣ Α ΓΣΙΟ ΛΙΤΟΧΩΡΟΥ'!U62</f>
        <v>0</v>
      </c>
      <c r="AM55" s="19">
        <f>'[1]ΠΙΝΑΚΑΣ Α ΓΕΛ ΛΙΤΟΧΩΡΟΥ'!U62</f>
        <v>0</v>
      </c>
      <c r="AN55" s="20">
        <f t="shared" si="4"/>
        <v>0</v>
      </c>
      <c r="AO55" s="12" t="b">
        <f t="shared" si="1"/>
        <v>1</v>
      </c>
      <c r="AP55" s="19"/>
      <c r="AQ55" s="13">
        <f t="shared" si="2"/>
        <v>0</v>
      </c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 s="12" customFormat="1" ht="16.5" thickTop="1" thickBot="1" x14ac:dyDescent="0.3">
      <c r="A56" s="14" t="s">
        <v>147</v>
      </c>
      <c r="B56" s="21" t="s">
        <v>148</v>
      </c>
      <c r="C56" s="16">
        <f>'[1]ΠΙΝΑΚΑΣ Α 1Γ'!U63</f>
        <v>0</v>
      </c>
      <c r="D56" s="17">
        <f>'[1]ΠΙΝΑΚΑΣ Α 1ΓΕΛ'!U63</f>
        <v>0</v>
      </c>
      <c r="E56" s="17">
        <f>'[1]ΠΙΝΑΚΑΣ Α 2Γ'!U63</f>
        <v>0</v>
      </c>
      <c r="F56" s="17">
        <f>'[1]ΠΙΝΑΚΑΣ Α 2ΓΕΛ'!U63</f>
        <v>0</v>
      </c>
      <c r="G56" s="17">
        <f>'[1]ΠΙΝΑΚΑΣ Α 3Γ'!U63</f>
        <v>0</v>
      </c>
      <c r="H56" s="17">
        <f>'[1]ΠΙΝΑΚΑΣ Α 3ΓΕΛ'!U63</f>
        <v>0</v>
      </c>
      <c r="I56" s="17">
        <f>'[1]ΠΙΝΑΚΑΣ Α 4Γ'!U63</f>
        <v>0</v>
      </c>
      <c r="J56" s="17">
        <f>'[1]ΠΙΝΑΚΑΣ Α 4ΓΕΛ'!U63</f>
        <v>0</v>
      </c>
      <c r="K56" s="18">
        <f>'[1]ΠΙΝΑΚΑΣ Α 5Γ'!U63</f>
        <v>0</v>
      </c>
      <c r="L56" s="17">
        <f>'[1]ΠΙΝΑΚΑΣ Α 5ΓΕΛ'!U63</f>
        <v>0</v>
      </c>
      <c r="M56" s="17">
        <f>'[1]ΠΙΝΑΚΑΣ Α 6Γ'!U63</f>
        <v>0</v>
      </c>
      <c r="N56" s="17">
        <f>'[1]ΠΙΝΑΚΑΣ Α 7Γ'!U63</f>
        <v>0</v>
      </c>
      <c r="O56" s="17">
        <f>'[1]ΠΙΝΑΚΑΣ Α ΕΣΠ Γ'!U63</f>
        <v>0</v>
      </c>
      <c r="P56" s="17">
        <f>'[1]ΠΙΝΑΚΑΣ Α ΕΣΠ ΓΕΛ'!U63</f>
        <v>0</v>
      </c>
      <c r="Q56" s="17">
        <f>'[1]ΠΙΝΑΚΑΣ Α 1ΕΠΑΛ'!U63</f>
        <v>0</v>
      </c>
      <c r="R56" s="17">
        <f>'[1]ΠΙΝΑΚΑΣ Α 2ΕΠΑΛ'!U63</f>
        <v>0</v>
      </c>
      <c r="S56" s="17">
        <f>'[1]ΠΙΝΑΚΑΣ Α ΕΣΠ ΕΠΑΛ'!U63</f>
        <v>0</v>
      </c>
      <c r="T56" s="17">
        <f>'[1]ΠΙΝΑΚΑΣ Α ΓΣΙΟ ΠΕΡΙΣΤΑΣΗΣ'!U63</f>
        <v>0</v>
      </c>
      <c r="U56" s="17">
        <f>'[1]ΠΙΝΑΚΑΣ Α ΓΣΙΟ ΚΟΡΙΝΟΥ'!U63</f>
        <v>0</v>
      </c>
      <c r="V56" s="17">
        <f>'[1]ΠΙΝΑΚΑΣ Α ΓΕΛ ΚΟΡΙΝΟΥ'!U63</f>
        <v>0</v>
      </c>
      <c r="W56" s="17">
        <f>'[1]ΠΙΝΑΚΑΣ Α ΓΣΙΟ Κ. ΜΗΛΙΑΣ'!U63</f>
        <v>0</v>
      </c>
      <c r="X56" s="17">
        <f>'[1]ΠΙΝΑΚΑΣ Α ΓΕΛ Κ. ΜΗΛΙΑΣ'!U63</f>
        <v>0</v>
      </c>
      <c r="Y56" s="17">
        <f>'[1]ΠΙΝΑΚΑΣ Α ΓΣΙΟ ΡΗΤΙΝΗΣ'!U63</f>
        <v>0</v>
      </c>
      <c r="Z56" s="17">
        <f>'[1]ΠΙΝΑΚΑΣ Α ΓΣΙΟ ΚΟΝΤΑΡΙΩΤΙΣΣΑΣ'!U63</f>
        <v>0</v>
      </c>
      <c r="AA56" s="19">
        <f>'[1]ΠΙΝΑΚΑΣ Α ΓΕΛ ΚΟΝΤΑΡΙΩΤΙΣΣΑΣ'!U63</f>
        <v>0</v>
      </c>
      <c r="AB56" s="16">
        <f>'[1]ΠΙΝΑΚΑΣ Α ΓΣΙΟ ΑΛΩΝΙΩΝ'!U63</f>
        <v>0</v>
      </c>
      <c r="AC56" s="17">
        <f>'[1]ΠΙΝΑΚΑΣ Α ΓΣΙΟ ΜΑΚΡΥΓΙΑΛΟΥ'!U63</f>
        <v>0</v>
      </c>
      <c r="AD56" s="17">
        <f>'[1]ΠΙΝΑΚΑΣ Α ΓΣΙΟ ΑΙΓΙΝΙΟΥ'!U63</f>
        <v>0</v>
      </c>
      <c r="AE56" s="17">
        <f>'[1]ΠΙΝΑΚΑΣ Α ΓΕΛ ΑΙΓΙΝΙΟΥ'!U63</f>
        <v>0</v>
      </c>
      <c r="AF56" s="17">
        <f>'[1]ΠΙΝΑΚΑΣ Α ΕΠΑΛ ΑΙΓΙΝΙΟΥ'!U63</f>
        <v>0</v>
      </c>
      <c r="AG56" s="17">
        <f>'[1]ΠΙΝΑΚΑΣ Α ΓΣΙΟ ΚΟΛΙΝΔΡΟΥ'!U63</f>
        <v>0</v>
      </c>
      <c r="AH56" s="19">
        <f>'[1]ΠΙΝΑΚΑΣ Α ΓΕΛ ΚΟΛΙΝΔΡΟΥ'!U63</f>
        <v>0</v>
      </c>
      <c r="AI56" s="16">
        <f>'[1]ΠΙΝΑΚΑΣ Α ΓΣΙΟ ΠΛΑΤΑΜΩΝΑ'!U63</f>
        <v>0</v>
      </c>
      <c r="AJ56" s="17">
        <f>'[1]ΠΙΝΑΚΑΣ Α ΓΣΙΟ ΛΕΠΤΟΚΑΡΥΑΣ'!U63</f>
        <v>0</v>
      </c>
      <c r="AK56" s="17">
        <f>'[1]ΠΙΝΑΚΑΣ Α ΓΕΛ ΛΕΠΤΟΚΑΡΥΑΣ'!U63</f>
        <v>0</v>
      </c>
      <c r="AL56" s="17">
        <f>'[1]ΠΙΝΑΚΑΣ Α ΓΣΙΟ ΛΙΤΟΧΩΡΟΥ'!U63</f>
        <v>0</v>
      </c>
      <c r="AM56" s="19">
        <f>'[1]ΠΙΝΑΚΑΣ Α ΓΕΛ ΛΙΤΟΧΩΡΟΥ'!U63</f>
        <v>0</v>
      </c>
      <c r="AN56" s="20">
        <f t="shared" si="4"/>
        <v>0</v>
      </c>
      <c r="AO56" s="12" t="b">
        <f t="shared" si="1"/>
        <v>1</v>
      </c>
      <c r="AP56" s="19"/>
      <c r="AQ56" s="13">
        <f t="shared" si="2"/>
        <v>0</v>
      </c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 s="12" customFormat="1" ht="16.5" thickTop="1" thickBot="1" x14ac:dyDescent="0.3">
      <c r="A57" s="14" t="s">
        <v>149</v>
      </c>
      <c r="B57" s="21" t="s">
        <v>150</v>
      </c>
      <c r="C57" s="16">
        <f>'[1]ΠΙΝΑΚΑΣ Α 1Γ'!U64</f>
        <v>0</v>
      </c>
      <c r="D57" s="17">
        <f>'[1]ΠΙΝΑΚΑΣ Α 1ΓΕΛ'!U64</f>
        <v>0</v>
      </c>
      <c r="E57" s="17">
        <f>'[1]ΠΙΝΑΚΑΣ Α 2Γ'!U64</f>
        <v>0</v>
      </c>
      <c r="F57" s="17">
        <f>'[1]ΠΙΝΑΚΑΣ Α 2ΓΕΛ'!U64</f>
        <v>0</v>
      </c>
      <c r="G57" s="17">
        <f>'[1]ΠΙΝΑΚΑΣ Α 3Γ'!U64</f>
        <v>0</v>
      </c>
      <c r="H57" s="17">
        <f>'[1]ΠΙΝΑΚΑΣ Α 3ΓΕΛ'!U64</f>
        <v>0</v>
      </c>
      <c r="I57" s="17">
        <f>'[1]ΠΙΝΑΚΑΣ Α 4Γ'!U64</f>
        <v>0</v>
      </c>
      <c r="J57" s="17">
        <f>'[1]ΠΙΝΑΚΑΣ Α 4ΓΕΛ'!U64</f>
        <v>0</v>
      </c>
      <c r="K57" s="18">
        <f>'[1]ΠΙΝΑΚΑΣ Α 5Γ'!U64</f>
        <v>0</v>
      </c>
      <c r="L57" s="17">
        <f>'[1]ΠΙΝΑΚΑΣ Α 5ΓΕΛ'!U64</f>
        <v>0</v>
      </c>
      <c r="M57" s="17">
        <f>'[1]ΠΙΝΑΚΑΣ Α 6Γ'!U64</f>
        <v>0</v>
      </c>
      <c r="N57" s="17">
        <f>'[1]ΠΙΝΑΚΑΣ Α 7Γ'!U64</f>
        <v>0</v>
      </c>
      <c r="O57" s="17">
        <f>'[1]ΠΙΝΑΚΑΣ Α ΕΣΠ Γ'!U64</f>
        <v>0</v>
      </c>
      <c r="P57" s="17">
        <f>'[1]ΠΙΝΑΚΑΣ Α ΕΣΠ ΓΕΛ'!U64</f>
        <v>0</v>
      </c>
      <c r="Q57" s="17">
        <f>'[1]ΠΙΝΑΚΑΣ Α 1ΕΠΑΛ'!U64</f>
        <v>0</v>
      </c>
      <c r="R57" s="17">
        <f>'[1]ΠΙΝΑΚΑΣ Α 2ΕΠΑΛ'!U64</f>
        <v>0</v>
      </c>
      <c r="S57" s="17">
        <f>'[1]ΠΙΝΑΚΑΣ Α ΕΣΠ ΕΠΑΛ'!U64</f>
        <v>0</v>
      </c>
      <c r="T57" s="17">
        <f>'[1]ΠΙΝΑΚΑΣ Α ΓΣΙΟ ΠΕΡΙΣΤΑΣΗΣ'!U64</f>
        <v>0</v>
      </c>
      <c r="U57" s="17">
        <f>'[1]ΠΙΝΑΚΑΣ Α ΓΣΙΟ ΚΟΡΙΝΟΥ'!U64</f>
        <v>0</v>
      </c>
      <c r="V57" s="17">
        <f>'[1]ΠΙΝΑΚΑΣ Α ΓΕΛ ΚΟΡΙΝΟΥ'!U64</f>
        <v>0</v>
      </c>
      <c r="W57" s="17">
        <f>'[1]ΠΙΝΑΚΑΣ Α ΓΣΙΟ Κ. ΜΗΛΙΑΣ'!U64</f>
        <v>0</v>
      </c>
      <c r="X57" s="17">
        <f>'[1]ΠΙΝΑΚΑΣ Α ΓΕΛ Κ. ΜΗΛΙΑΣ'!U64</f>
        <v>0</v>
      </c>
      <c r="Y57" s="17">
        <f>'[1]ΠΙΝΑΚΑΣ Α ΓΣΙΟ ΡΗΤΙΝΗΣ'!U64</f>
        <v>0</v>
      </c>
      <c r="Z57" s="17">
        <f>'[1]ΠΙΝΑΚΑΣ Α ΓΣΙΟ ΚΟΝΤΑΡΙΩΤΙΣΣΑΣ'!U64</f>
        <v>0</v>
      </c>
      <c r="AA57" s="19">
        <f>'[1]ΠΙΝΑΚΑΣ Α ΓΕΛ ΚΟΝΤΑΡΙΩΤΙΣΣΑΣ'!U64</f>
        <v>0</v>
      </c>
      <c r="AB57" s="16">
        <f>'[1]ΠΙΝΑΚΑΣ Α ΓΣΙΟ ΑΛΩΝΙΩΝ'!U64</f>
        <v>0</v>
      </c>
      <c r="AC57" s="17">
        <f>'[1]ΠΙΝΑΚΑΣ Α ΓΣΙΟ ΜΑΚΡΥΓΙΑΛΟΥ'!U64</f>
        <v>0</v>
      </c>
      <c r="AD57" s="17">
        <f>'[1]ΠΙΝΑΚΑΣ Α ΓΣΙΟ ΑΙΓΙΝΙΟΥ'!U64</f>
        <v>0</v>
      </c>
      <c r="AE57" s="17">
        <f>'[1]ΠΙΝΑΚΑΣ Α ΓΕΛ ΑΙΓΙΝΙΟΥ'!U64</f>
        <v>0</v>
      </c>
      <c r="AF57" s="17">
        <f>'[1]ΠΙΝΑΚΑΣ Α ΕΠΑΛ ΑΙΓΙΝΙΟΥ'!U64</f>
        <v>0</v>
      </c>
      <c r="AG57" s="17">
        <f>'[1]ΠΙΝΑΚΑΣ Α ΓΣΙΟ ΚΟΛΙΝΔΡΟΥ'!U64</f>
        <v>0</v>
      </c>
      <c r="AH57" s="19">
        <f>'[1]ΠΙΝΑΚΑΣ Α ΓΕΛ ΚΟΛΙΝΔΡΟΥ'!U64</f>
        <v>0</v>
      </c>
      <c r="AI57" s="16">
        <f>'[1]ΠΙΝΑΚΑΣ Α ΓΣΙΟ ΠΛΑΤΑΜΩΝΑ'!U64</f>
        <v>0</v>
      </c>
      <c r="AJ57" s="17">
        <f>'[1]ΠΙΝΑΚΑΣ Α ΓΣΙΟ ΛΕΠΤΟΚΑΡΥΑΣ'!U64</f>
        <v>0</v>
      </c>
      <c r="AK57" s="17">
        <f>'[1]ΠΙΝΑΚΑΣ Α ΓΕΛ ΛΕΠΤΟΚΑΡΥΑΣ'!U64</f>
        <v>0</v>
      </c>
      <c r="AL57" s="17">
        <f>'[1]ΠΙΝΑΚΑΣ Α ΓΣΙΟ ΛΙΤΟΧΩΡΟΥ'!U64</f>
        <v>0</v>
      </c>
      <c r="AM57" s="19">
        <f>'[1]ΠΙΝΑΚΑΣ Α ΓΕΛ ΛΙΤΟΧΩΡΟΥ'!U64</f>
        <v>0</v>
      </c>
      <c r="AN57" s="20">
        <f t="shared" si="4"/>
        <v>0</v>
      </c>
      <c r="AO57" s="12" t="b">
        <f t="shared" si="1"/>
        <v>1</v>
      </c>
      <c r="AP57" s="19"/>
      <c r="AQ57" s="13">
        <f t="shared" si="2"/>
        <v>0</v>
      </c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5" s="12" customFormat="1" ht="16.5" thickTop="1" thickBot="1" x14ac:dyDescent="0.3">
      <c r="A58" s="14" t="s">
        <v>151</v>
      </c>
      <c r="B58" s="21" t="s">
        <v>152</v>
      </c>
      <c r="C58" s="16">
        <f>'[1]ΠΙΝΑΚΑΣ Α 1Γ'!U65</f>
        <v>0</v>
      </c>
      <c r="D58" s="17">
        <f>'[1]ΠΙΝΑΚΑΣ Α 1ΓΕΛ'!U65</f>
        <v>0</v>
      </c>
      <c r="E58" s="17">
        <f>'[1]ΠΙΝΑΚΑΣ Α 2Γ'!U65</f>
        <v>0</v>
      </c>
      <c r="F58" s="17">
        <f>'[1]ΠΙΝΑΚΑΣ Α 2ΓΕΛ'!U65</f>
        <v>0</v>
      </c>
      <c r="G58" s="17">
        <f>'[1]ΠΙΝΑΚΑΣ Α 3Γ'!U65</f>
        <v>0</v>
      </c>
      <c r="H58" s="17">
        <f>'[1]ΠΙΝΑΚΑΣ Α 3ΓΕΛ'!U65</f>
        <v>0</v>
      </c>
      <c r="I58" s="17">
        <f>'[1]ΠΙΝΑΚΑΣ Α 4Γ'!U65</f>
        <v>0</v>
      </c>
      <c r="J58" s="17">
        <f>'[1]ΠΙΝΑΚΑΣ Α 4ΓΕΛ'!U65</f>
        <v>0</v>
      </c>
      <c r="K58" s="18">
        <f>'[1]ΠΙΝΑΚΑΣ Α 5Γ'!U65</f>
        <v>0</v>
      </c>
      <c r="L58" s="17">
        <f>'[1]ΠΙΝΑΚΑΣ Α 5ΓΕΛ'!U65</f>
        <v>0</v>
      </c>
      <c r="M58" s="17">
        <f>'[1]ΠΙΝΑΚΑΣ Α 6Γ'!U65</f>
        <v>0</v>
      </c>
      <c r="N58" s="17">
        <f>'[1]ΠΙΝΑΚΑΣ Α 7Γ'!U65</f>
        <v>0</v>
      </c>
      <c r="O58" s="17">
        <f>'[1]ΠΙΝΑΚΑΣ Α ΕΣΠ Γ'!U65</f>
        <v>0</v>
      </c>
      <c r="P58" s="17">
        <f>'[1]ΠΙΝΑΚΑΣ Α ΕΣΠ ΓΕΛ'!U65</f>
        <v>0</v>
      </c>
      <c r="Q58" s="17">
        <f>'[1]ΠΙΝΑΚΑΣ Α 1ΕΠΑΛ'!U65</f>
        <v>0</v>
      </c>
      <c r="R58" s="17">
        <f>'[1]ΠΙΝΑΚΑΣ Α 2ΕΠΑΛ'!U65</f>
        <v>0</v>
      </c>
      <c r="S58" s="17">
        <f>'[1]ΠΙΝΑΚΑΣ Α ΕΣΠ ΕΠΑΛ'!U65</f>
        <v>0</v>
      </c>
      <c r="T58" s="17">
        <f>'[1]ΠΙΝΑΚΑΣ Α ΓΣΙΟ ΠΕΡΙΣΤΑΣΗΣ'!U65</f>
        <v>0</v>
      </c>
      <c r="U58" s="17">
        <f>'[1]ΠΙΝΑΚΑΣ Α ΓΣΙΟ ΚΟΡΙΝΟΥ'!U65</f>
        <v>0</v>
      </c>
      <c r="V58" s="17">
        <f>'[1]ΠΙΝΑΚΑΣ Α ΓΕΛ ΚΟΡΙΝΟΥ'!U65</f>
        <v>0</v>
      </c>
      <c r="W58" s="17">
        <f>'[1]ΠΙΝΑΚΑΣ Α ΓΣΙΟ Κ. ΜΗΛΙΑΣ'!U65</f>
        <v>0</v>
      </c>
      <c r="X58" s="17">
        <f>'[1]ΠΙΝΑΚΑΣ Α ΓΕΛ Κ. ΜΗΛΙΑΣ'!U65</f>
        <v>0</v>
      </c>
      <c r="Y58" s="17">
        <f>'[1]ΠΙΝΑΚΑΣ Α ΓΣΙΟ ΡΗΤΙΝΗΣ'!U65</f>
        <v>0</v>
      </c>
      <c r="Z58" s="17">
        <f>'[1]ΠΙΝΑΚΑΣ Α ΓΣΙΟ ΚΟΝΤΑΡΙΩΤΙΣΣΑΣ'!U65</f>
        <v>0</v>
      </c>
      <c r="AA58" s="19">
        <f>'[1]ΠΙΝΑΚΑΣ Α ΓΕΛ ΚΟΝΤΑΡΙΩΤΙΣΣΑΣ'!U65</f>
        <v>0</v>
      </c>
      <c r="AB58" s="16">
        <f>'[1]ΠΙΝΑΚΑΣ Α ΓΣΙΟ ΑΛΩΝΙΩΝ'!U65</f>
        <v>0</v>
      </c>
      <c r="AC58" s="17">
        <f>'[1]ΠΙΝΑΚΑΣ Α ΓΣΙΟ ΜΑΚΡΥΓΙΑΛΟΥ'!U65</f>
        <v>0</v>
      </c>
      <c r="AD58" s="17">
        <f>'[1]ΠΙΝΑΚΑΣ Α ΓΣΙΟ ΑΙΓΙΝΙΟΥ'!U65</f>
        <v>0</v>
      </c>
      <c r="AE58" s="17">
        <f>'[1]ΠΙΝΑΚΑΣ Α ΓΕΛ ΑΙΓΙΝΙΟΥ'!U65</f>
        <v>0</v>
      </c>
      <c r="AF58" s="17">
        <f>'[1]ΠΙΝΑΚΑΣ Α ΕΠΑΛ ΑΙΓΙΝΙΟΥ'!U65</f>
        <v>0</v>
      </c>
      <c r="AG58" s="17">
        <f>'[1]ΠΙΝΑΚΑΣ Α ΓΣΙΟ ΚΟΛΙΝΔΡΟΥ'!U65</f>
        <v>0</v>
      </c>
      <c r="AH58" s="19">
        <f>'[1]ΠΙΝΑΚΑΣ Α ΓΕΛ ΚΟΛΙΝΔΡΟΥ'!U65</f>
        <v>0</v>
      </c>
      <c r="AI58" s="16">
        <f>'[1]ΠΙΝΑΚΑΣ Α ΓΣΙΟ ΠΛΑΤΑΜΩΝΑ'!U65</f>
        <v>0</v>
      </c>
      <c r="AJ58" s="17">
        <f>'[1]ΠΙΝΑΚΑΣ Α ΓΣΙΟ ΛΕΠΤΟΚΑΡΥΑΣ'!U65</f>
        <v>0</v>
      </c>
      <c r="AK58" s="17">
        <f>'[1]ΠΙΝΑΚΑΣ Α ΓΕΛ ΛΕΠΤΟΚΑΡΥΑΣ'!U65</f>
        <v>0</v>
      </c>
      <c r="AL58" s="17">
        <f>'[1]ΠΙΝΑΚΑΣ Α ΓΣΙΟ ΛΙΤΟΧΩΡΟΥ'!U65</f>
        <v>0</v>
      </c>
      <c r="AM58" s="19">
        <f>'[1]ΠΙΝΑΚΑΣ Α ΓΕΛ ΛΙΤΟΧΩΡΟΥ'!U65</f>
        <v>0</v>
      </c>
      <c r="AN58" s="20">
        <f t="shared" si="4"/>
        <v>0</v>
      </c>
      <c r="AO58" s="12" t="b">
        <f t="shared" si="1"/>
        <v>1</v>
      </c>
      <c r="AP58" s="19"/>
      <c r="AQ58" s="13">
        <f t="shared" si="2"/>
        <v>0</v>
      </c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s="12" customFormat="1" ht="24" thickTop="1" thickBot="1" x14ac:dyDescent="0.3">
      <c r="A59" s="14" t="s">
        <v>153</v>
      </c>
      <c r="B59" s="21" t="s">
        <v>116</v>
      </c>
      <c r="C59" s="16">
        <f>'[1]ΠΙΝΑΚΑΣ Α 1Γ'!U66</f>
        <v>0</v>
      </c>
      <c r="D59" s="17">
        <f>'[1]ΠΙΝΑΚΑΣ Α 1ΓΕΛ'!U66</f>
        <v>0</v>
      </c>
      <c r="E59" s="17">
        <f>'[1]ΠΙΝΑΚΑΣ Α 2Γ'!U66</f>
        <v>0</v>
      </c>
      <c r="F59" s="17">
        <f>'[1]ΠΙΝΑΚΑΣ Α 2ΓΕΛ'!U66</f>
        <v>0</v>
      </c>
      <c r="G59" s="17">
        <f>'[1]ΠΙΝΑΚΑΣ Α 3Γ'!U66</f>
        <v>0</v>
      </c>
      <c r="H59" s="17">
        <f>'[1]ΠΙΝΑΚΑΣ Α 3ΓΕΛ'!U66</f>
        <v>0</v>
      </c>
      <c r="I59" s="17">
        <f>'[1]ΠΙΝΑΚΑΣ Α 4Γ'!U66</f>
        <v>0</v>
      </c>
      <c r="J59" s="17">
        <f>'[1]ΠΙΝΑΚΑΣ Α 4ΓΕΛ'!U66</f>
        <v>0</v>
      </c>
      <c r="K59" s="18">
        <f>'[1]ΠΙΝΑΚΑΣ Α 5Γ'!U66</f>
        <v>0</v>
      </c>
      <c r="L59" s="17">
        <f>'[1]ΠΙΝΑΚΑΣ Α 5ΓΕΛ'!U66</f>
        <v>0</v>
      </c>
      <c r="M59" s="17">
        <f>'[1]ΠΙΝΑΚΑΣ Α 6Γ'!U66</f>
        <v>0</v>
      </c>
      <c r="N59" s="17">
        <f>'[1]ΠΙΝΑΚΑΣ Α 7Γ'!U66</f>
        <v>0</v>
      </c>
      <c r="O59" s="17">
        <f>'[1]ΠΙΝΑΚΑΣ Α ΕΣΠ Γ'!U66</f>
        <v>0</v>
      </c>
      <c r="P59" s="17">
        <f>'[1]ΠΙΝΑΚΑΣ Α ΕΣΠ ΓΕΛ'!U66</f>
        <v>0</v>
      </c>
      <c r="Q59" s="17">
        <f>'[1]ΠΙΝΑΚΑΣ Α 1ΕΠΑΛ'!U66</f>
        <v>0</v>
      </c>
      <c r="R59" s="17">
        <f>'[1]ΠΙΝΑΚΑΣ Α 2ΕΠΑΛ'!U66</f>
        <v>0</v>
      </c>
      <c r="S59" s="17">
        <f>'[1]ΠΙΝΑΚΑΣ Α ΕΣΠ ΕΠΑΛ'!U66</f>
        <v>0</v>
      </c>
      <c r="T59" s="17">
        <f>'[1]ΠΙΝΑΚΑΣ Α ΓΣΙΟ ΠΕΡΙΣΤΑΣΗΣ'!U66</f>
        <v>0</v>
      </c>
      <c r="U59" s="17">
        <f>'[1]ΠΙΝΑΚΑΣ Α ΓΣΙΟ ΚΟΡΙΝΟΥ'!U66</f>
        <v>0</v>
      </c>
      <c r="V59" s="17">
        <f>'[1]ΠΙΝΑΚΑΣ Α ΓΕΛ ΚΟΡΙΝΟΥ'!U66</f>
        <v>0</v>
      </c>
      <c r="W59" s="17">
        <f>'[1]ΠΙΝΑΚΑΣ Α ΓΣΙΟ Κ. ΜΗΛΙΑΣ'!U66</f>
        <v>0</v>
      </c>
      <c r="X59" s="17">
        <f>'[1]ΠΙΝΑΚΑΣ Α ΓΕΛ Κ. ΜΗΛΙΑΣ'!U66</f>
        <v>0</v>
      </c>
      <c r="Y59" s="17">
        <f>'[1]ΠΙΝΑΚΑΣ Α ΓΣΙΟ ΡΗΤΙΝΗΣ'!U66</f>
        <v>0</v>
      </c>
      <c r="Z59" s="17">
        <f>'[1]ΠΙΝΑΚΑΣ Α ΓΣΙΟ ΚΟΝΤΑΡΙΩΤΙΣΣΑΣ'!U66</f>
        <v>0</v>
      </c>
      <c r="AA59" s="19">
        <f>'[1]ΠΙΝΑΚΑΣ Α ΓΕΛ ΚΟΝΤΑΡΙΩΤΙΣΣΑΣ'!U66</f>
        <v>0</v>
      </c>
      <c r="AB59" s="16">
        <f>'[1]ΠΙΝΑΚΑΣ Α ΓΣΙΟ ΑΛΩΝΙΩΝ'!U66</f>
        <v>0</v>
      </c>
      <c r="AC59" s="17">
        <f>'[1]ΠΙΝΑΚΑΣ Α ΓΣΙΟ ΜΑΚΡΥΓΙΑΛΟΥ'!U66</f>
        <v>0</v>
      </c>
      <c r="AD59" s="17">
        <f>'[1]ΠΙΝΑΚΑΣ Α ΓΣΙΟ ΑΙΓΙΝΙΟΥ'!U66</f>
        <v>0</v>
      </c>
      <c r="AE59" s="17">
        <f>'[1]ΠΙΝΑΚΑΣ Α ΓΕΛ ΑΙΓΙΝΙΟΥ'!U66</f>
        <v>0</v>
      </c>
      <c r="AF59" s="17">
        <f>'[1]ΠΙΝΑΚΑΣ Α ΕΠΑΛ ΑΙΓΙΝΙΟΥ'!U66</f>
        <v>0</v>
      </c>
      <c r="AG59" s="17">
        <f>'[1]ΠΙΝΑΚΑΣ Α ΓΣΙΟ ΚΟΛΙΝΔΡΟΥ'!U66</f>
        <v>0</v>
      </c>
      <c r="AH59" s="19">
        <f>'[1]ΠΙΝΑΚΑΣ Α ΓΕΛ ΚΟΛΙΝΔΡΟΥ'!U66</f>
        <v>0</v>
      </c>
      <c r="AI59" s="16">
        <f>'[1]ΠΙΝΑΚΑΣ Α ΓΣΙΟ ΠΛΑΤΑΜΩΝΑ'!U66</f>
        <v>0</v>
      </c>
      <c r="AJ59" s="17">
        <f>'[1]ΠΙΝΑΚΑΣ Α ΓΣΙΟ ΛΕΠΤΟΚΑΡΥΑΣ'!U66</f>
        <v>0</v>
      </c>
      <c r="AK59" s="17">
        <f>'[1]ΠΙΝΑΚΑΣ Α ΓΕΛ ΛΕΠΤΟΚΑΡΥΑΣ'!U66</f>
        <v>0</v>
      </c>
      <c r="AL59" s="17">
        <f>'[1]ΠΙΝΑΚΑΣ Α ΓΣΙΟ ΛΙΤΟΧΩΡΟΥ'!U66</f>
        <v>0</v>
      </c>
      <c r="AM59" s="19">
        <f>'[1]ΠΙΝΑΚΑΣ Α ΓΕΛ ΛΙΤΟΧΩΡΟΥ'!U66</f>
        <v>0</v>
      </c>
      <c r="AN59" s="20">
        <f t="shared" si="4"/>
        <v>0</v>
      </c>
      <c r="AO59" s="12" t="b">
        <f t="shared" si="1"/>
        <v>1</v>
      </c>
      <c r="AP59" s="19"/>
      <c r="AQ59" s="13">
        <f t="shared" si="2"/>
        <v>0</v>
      </c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s="12" customFormat="1" ht="16.5" thickTop="1" thickBot="1" x14ac:dyDescent="0.3">
      <c r="A60" s="14" t="s">
        <v>154</v>
      </c>
      <c r="B60" s="21" t="s">
        <v>155</v>
      </c>
      <c r="C60" s="16">
        <f>'[1]ΠΙΝΑΚΑΣ Α 1Γ'!U67</f>
        <v>0</v>
      </c>
      <c r="D60" s="17">
        <f>'[1]ΠΙΝΑΚΑΣ Α 1ΓΕΛ'!U67</f>
        <v>0</v>
      </c>
      <c r="E60" s="17">
        <f>'[1]ΠΙΝΑΚΑΣ Α 2Γ'!U67</f>
        <v>0</v>
      </c>
      <c r="F60" s="17">
        <f>'[1]ΠΙΝΑΚΑΣ Α 2ΓΕΛ'!U67</f>
        <v>0</v>
      </c>
      <c r="G60" s="17">
        <f>'[1]ΠΙΝΑΚΑΣ Α 3Γ'!U67</f>
        <v>0</v>
      </c>
      <c r="H60" s="17">
        <f>'[1]ΠΙΝΑΚΑΣ Α 3ΓΕΛ'!U67</f>
        <v>0</v>
      </c>
      <c r="I60" s="17">
        <f>'[1]ΠΙΝΑΚΑΣ Α 4Γ'!U67</f>
        <v>0</v>
      </c>
      <c r="J60" s="17">
        <f>'[1]ΠΙΝΑΚΑΣ Α 4ΓΕΛ'!U67</f>
        <v>0</v>
      </c>
      <c r="K60" s="18">
        <f>'[1]ΠΙΝΑΚΑΣ Α 5Γ'!U67</f>
        <v>0</v>
      </c>
      <c r="L60" s="17">
        <f>'[1]ΠΙΝΑΚΑΣ Α 5ΓΕΛ'!U67</f>
        <v>0</v>
      </c>
      <c r="M60" s="17">
        <f>'[1]ΠΙΝΑΚΑΣ Α 6Γ'!U67</f>
        <v>0</v>
      </c>
      <c r="N60" s="17">
        <f>'[1]ΠΙΝΑΚΑΣ Α 7Γ'!U67</f>
        <v>0</v>
      </c>
      <c r="O60" s="17">
        <f>'[1]ΠΙΝΑΚΑΣ Α ΕΣΠ Γ'!U67</f>
        <v>0</v>
      </c>
      <c r="P60" s="17">
        <f>'[1]ΠΙΝΑΚΑΣ Α ΕΣΠ ΓΕΛ'!U67</f>
        <v>0</v>
      </c>
      <c r="Q60" s="17">
        <f>'[1]ΠΙΝΑΚΑΣ Α 1ΕΠΑΛ'!U67</f>
        <v>0</v>
      </c>
      <c r="R60" s="17">
        <f>'[1]ΠΙΝΑΚΑΣ Α 2ΕΠΑΛ'!U67</f>
        <v>0</v>
      </c>
      <c r="S60" s="17">
        <f>'[1]ΠΙΝΑΚΑΣ Α ΕΣΠ ΕΠΑΛ'!U67</f>
        <v>0</v>
      </c>
      <c r="T60" s="17">
        <f>'[1]ΠΙΝΑΚΑΣ Α ΓΣΙΟ ΠΕΡΙΣΤΑΣΗΣ'!U67</f>
        <v>0</v>
      </c>
      <c r="U60" s="17">
        <f>'[1]ΠΙΝΑΚΑΣ Α ΓΣΙΟ ΚΟΡΙΝΟΥ'!U67</f>
        <v>0</v>
      </c>
      <c r="V60" s="17">
        <f>'[1]ΠΙΝΑΚΑΣ Α ΓΕΛ ΚΟΡΙΝΟΥ'!U67</f>
        <v>0</v>
      </c>
      <c r="W60" s="17">
        <f>'[1]ΠΙΝΑΚΑΣ Α ΓΣΙΟ Κ. ΜΗΛΙΑΣ'!U67</f>
        <v>0</v>
      </c>
      <c r="X60" s="17">
        <f>'[1]ΠΙΝΑΚΑΣ Α ΓΕΛ Κ. ΜΗΛΙΑΣ'!U67</f>
        <v>0</v>
      </c>
      <c r="Y60" s="17">
        <f>'[1]ΠΙΝΑΚΑΣ Α ΓΣΙΟ ΡΗΤΙΝΗΣ'!U67</f>
        <v>0</v>
      </c>
      <c r="Z60" s="17">
        <f>'[1]ΠΙΝΑΚΑΣ Α ΓΣΙΟ ΚΟΝΤΑΡΙΩΤΙΣΣΑΣ'!U67</f>
        <v>0</v>
      </c>
      <c r="AA60" s="19">
        <f>'[1]ΠΙΝΑΚΑΣ Α ΓΕΛ ΚΟΝΤΑΡΙΩΤΙΣΣΑΣ'!U67</f>
        <v>0</v>
      </c>
      <c r="AB60" s="16">
        <f>'[1]ΠΙΝΑΚΑΣ Α ΓΣΙΟ ΑΛΩΝΙΩΝ'!U67</f>
        <v>0</v>
      </c>
      <c r="AC60" s="17">
        <f>'[1]ΠΙΝΑΚΑΣ Α ΓΣΙΟ ΜΑΚΡΥΓΙΑΛΟΥ'!U67</f>
        <v>0</v>
      </c>
      <c r="AD60" s="17">
        <f>'[1]ΠΙΝΑΚΑΣ Α ΓΣΙΟ ΑΙΓΙΝΙΟΥ'!U67</f>
        <v>0</v>
      </c>
      <c r="AE60" s="17">
        <f>'[1]ΠΙΝΑΚΑΣ Α ΓΕΛ ΑΙΓΙΝΙΟΥ'!U67</f>
        <v>0</v>
      </c>
      <c r="AF60" s="17">
        <f>'[1]ΠΙΝΑΚΑΣ Α ΕΠΑΛ ΑΙΓΙΝΙΟΥ'!U67</f>
        <v>0</v>
      </c>
      <c r="AG60" s="17">
        <f>'[1]ΠΙΝΑΚΑΣ Α ΓΣΙΟ ΚΟΛΙΝΔΡΟΥ'!U67</f>
        <v>0</v>
      </c>
      <c r="AH60" s="19">
        <f>'[1]ΠΙΝΑΚΑΣ Α ΓΕΛ ΚΟΛΙΝΔΡΟΥ'!U67</f>
        <v>0</v>
      </c>
      <c r="AI60" s="16">
        <f>'[1]ΠΙΝΑΚΑΣ Α ΓΣΙΟ ΠΛΑΤΑΜΩΝΑ'!U67</f>
        <v>0</v>
      </c>
      <c r="AJ60" s="17">
        <f>'[1]ΠΙΝΑΚΑΣ Α ΓΣΙΟ ΛΕΠΤΟΚΑΡΥΑΣ'!U67</f>
        <v>0</v>
      </c>
      <c r="AK60" s="17">
        <f>'[1]ΠΙΝΑΚΑΣ Α ΓΕΛ ΛΕΠΤΟΚΑΡΥΑΣ'!U67</f>
        <v>0</v>
      </c>
      <c r="AL60" s="17">
        <f>'[1]ΠΙΝΑΚΑΣ Α ΓΣΙΟ ΛΙΤΟΧΩΡΟΥ'!U67</f>
        <v>0</v>
      </c>
      <c r="AM60" s="19">
        <f>'[1]ΠΙΝΑΚΑΣ Α ΓΕΛ ΛΙΤΟΧΩΡΟΥ'!U67</f>
        <v>0</v>
      </c>
      <c r="AN60" s="20">
        <f t="shared" si="4"/>
        <v>0</v>
      </c>
      <c r="AO60" s="12" t="b">
        <f t="shared" si="1"/>
        <v>1</v>
      </c>
      <c r="AP60" s="19"/>
      <c r="AQ60" s="13">
        <f t="shared" si="2"/>
        <v>0</v>
      </c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 s="12" customFormat="1" ht="16.5" thickTop="1" thickBot="1" x14ac:dyDescent="0.3">
      <c r="A61" s="14" t="s">
        <v>156</v>
      </c>
      <c r="B61" s="21" t="s">
        <v>157</v>
      </c>
      <c r="C61" s="16">
        <f>'[1]ΠΙΝΑΚΑΣ Α 1Γ'!U68</f>
        <v>0</v>
      </c>
      <c r="D61" s="17">
        <f>'[1]ΠΙΝΑΚΑΣ Α 1ΓΕΛ'!U68</f>
        <v>0</v>
      </c>
      <c r="E61" s="17">
        <f>'[1]ΠΙΝΑΚΑΣ Α 2Γ'!U68</f>
        <v>0</v>
      </c>
      <c r="F61" s="17">
        <f>'[1]ΠΙΝΑΚΑΣ Α 2ΓΕΛ'!U68</f>
        <v>0</v>
      </c>
      <c r="G61" s="17">
        <f>'[1]ΠΙΝΑΚΑΣ Α 3Γ'!U68</f>
        <v>0</v>
      </c>
      <c r="H61" s="17">
        <f>'[1]ΠΙΝΑΚΑΣ Α 3ΓΕΛ'!U68</f>
        <v>0</v>
      </c>
      <c r="I61" s="17">
        <f>'[1]ΠΙΝΑΚΑΣ Α 4Γ'!U68</f>
        <v>0</v>
      </c>
      <c r="J61" s="17">
        <f>'[1]ΠΙΝΑΚΑΣ Α 4ΓΕΛ'!U68</f>
        <v>0</v>
      </c>
      <c r="K61" s="18">
        <f>'[1]ΠΙΝΑΚΑΣ Α 5Γ'!U68</f>
        <v>0</v>
      </c>
      <c r="L61" s="17">
        <f>'[1]ΠΙΝΑΚΑΣ Α 5ΓΕΛ'!U68</f>
        <v>0</v>
      </c>
      <c r="M61" s="17">
        <f>'[1]ΠΙΝΑΚΑΣ Α 6Γ'!U68</f>
        <v>0</v>
      </c>
      <c r="N61" s="17">
        <f>'[1]ΠΙΝΑΚΑΣ Α 7Γ'!U68</f>
        <v>0</v>
      </c>
      <c r="O61" s="17">
        <f>'[1]ΠΙΝΑΚΑΣ Α ΕΣΠ Γ'!U68</f>
        <v>0</v>
      </c>
      <c r="P61" s="17">
        <f>'[1]ΠΙΝΑΚΑΣ Α ΕΣΠ ΓΕΛ'!U68</f>
        <v>0</v>
      </c>
      <c r="Q61" s="17">
        <f>'[1]ΠΙΝΑΚΑΣ Α 1ΕΠΑΛ'!U68</f>
        <v>0</v>
      </c>
      <c r="R61" s="17">
        <f>'[1]ΠΙΝΑΚΑΣ Α 2ΕΠΑΛ'!U68</f>
        <v>0</v>
      </c>
      <c r="S61" s="17">
        <f>'[1]ΠΙΝΑΚΑΣ Α ΕΣΠ ΕΠΑΛ'!U68</f>
        <v>0</v>
      </c>
      <c r="T61" s="17">
        <f>'[1]ΠΙΝΑΚΑΣ Α ΓΣΙΟ ΠΕΡΙΣΤΑΣΗΣ'!U68</f>
        <v>0</v>
      </c>
      <c r="U61" s="17">
        <f>'[1]ΠΙΝΑΚΑΣ Α ΓΣΙΟ ΚΟΡΙΝΟΥ'!U68</f>
        <v>0</v>
      </c>
      <c r="V61" s="17">
        <f>'[1]ΠΙΝΑΚΑΣ Α ΓΕΛ ΚΟΡΙΝΟΥ'!U68</f>
        <v>0</v>
      </c>
      <c r="W61" s="17">
        <f>'[1]ΠΙΝΑΚΑΣ Α ΓΣΙΟ Κ. ΜΗΛΙΑΣ'!U68</f>
        <v>0</v>
      </c>
      <c r="X61" s="17">
        <f>'[1]ΠΙΝΑΚΑΣ Α ΓΕΛ Κ. ΜΗΛΙΑΣ'!U68</f>
        <v>0</v>
      </c>
      <c r="Y61" s="17">
        <f>'[1]ΠΙΝΑΚΑΣ Α ΓΣΙΟ ΡΗΤΙΝΗΣ'!U68</f>
        <v>0</v>
      </c>
      <c r="Z61" s="17">
        <f>'[1]ΠΙΝΑΚΑΣ Α ΓΣΙΟ ΚΟΝΤΑΡΙΩΤΙΣΣΑΣ'!U68</f>
        <v>0</v>
      </c>
      <c r="AA61" s="19">
        <f>'[1]ΠΙΝΑΚΑΣ Α ΓΕΛ ΚΟΝΤΑΡΙΩΤΙΣΣΑΣ'!U68</f>
        <v>0</v>
      </c>
      <c r="AB61" s="16">
        <f>'[1]ΠΙΝΑΚΑΣ Α ΓΣΙΟ ΑΛΩΝΙΩΝ'!U68</f>
        <v>0</v>
      </c>
      <c r="AC61" s="17">
        <f>'[1]ΠΙΝΑΚΑΣ Α ΓΣΙΟ ΜΑΚΡΥΓΙΑΛΟΥ'!U68</f>
        <v>0</v>
      </c>
      <c r="AD61" s="17">
        <f>'[1]ΠΙΝΑΚΑΣ Α ΓΣΙΟ ΑΙΓΙΝΙΟΥ'!U68</f>
        <v>0</v>
      </c>
      <c r="AE61" s="17">
        <f>'[1]ΠΙΝΑΚΑΣ Α ΓΕΛ ΑΙΓΙΝΙΟΥ'!U68</f>
        <v>0</v>
      </c>
      <c r="AF61" s="17">
        <f>'[1]ΠΙΝΑΚΑΣ Α ΕΠΑΛ ΑΙΓΙΝΙΟΥ'!U68</f>
        <v>0</v>
      </c>
      <c r="AG61" s="17">
        <f>'[1]ΠΙΝΑΚΑΣ Α ΓΣΙΟ ΚΟΛΙΝΔΡΟΥ'!U68</f>
        <v>0</v>
      </c>
      <c r="AH61" s="19">
        <f>'[1]ΠΙΝΑΚΑΣ Α ΓΕΛ ΚΟΛΙΝΔΡΟΥ'!U68</f>
        <v>0</v>
      </c>
      <c r="AI61" s="16">
        <f>'[1]ΠΙΝΑΚΑΣ Α ΓΣΙΟ ΠΛΑΤΑΜΩΝΑ'!U68</f>
        <v>0</v>
      </c>
      <c r="AJ61" s="17">
        <f>'[1]ΠΙΝΑΚΑΣ Α ΓΣΙΟ ΛΕΠΤΟΚΑΡΥΑΣ'!U68</f>
        <v>0</v>
      </c>
      <c r="AK61" s="17">
        <f>'[1]ΠΙΝΑΚΑΣ Α ΓΕΛ ΛΕΠΤΟΚΑΡΥΑΣ'!U68</f>
        <v>0</v>
      </c>
      <c r="AL61" s="17">
        <f>'[1]ΠΙΝΑΚΑΣ Α ΓΣΙΟ ΛΙΤΟΧΩΡΟΥ'!U68</f>
        <v>0</v>
      </c>
      <c r="AM61" s="19">
        <f>'[1]ΠΙΝΑΚΑΣ Α ΓΕΛ ΛΙΤΟΧΩΡΟΥ'!U68</f>
        <v>0</v>
      </c>
      <c r="AN61" s="20">
        <f>SUM(C61:AM61)</f>
        <v>0</v>
      </c>
      <c r="AO61" s="12" t="b">
        <f t="shared" si="1"/>
        <v>1</v>
      </c>
      <c r="AP61" s="19"/>
      <c r="AQ61" s="13">
        <f t="shared" si="2"/>
        <v>0</v>
      </c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s="12" customFormat="1" ht="16.5" thickTop="1" thickBot="1" x14ac:dyDescent="0.3">
      <c r="A62" s="14" t="s">
        <v>158</v>
      </c>
      <c r="B62" s="21" t="s">
        <v>159</v>
      </c>
      <c r="C62" s="16">
        <f>'[1]ΠΙΝΑΚΑΣ Α 1Γ'!U69</f>
        <v>0</v>
      </c>
      <c r="D62" s="17">
        <f>'[1]ΠΙΝΑΚΑΣ Α 1ΓΕΛ'!U69</f>
        <v>0</v>
      </c>
      <c r="E62" s="17">
        <f>'[1]ΠΙΝΑΚΑΣ Α 2Γ'!U69</f>
        <v>0</v>
      </c>
      <c r="F62" s="17">
        <f>'[1]ΠΙΝΑΚΑΣ Α 2ΓΕΛ'!U69</f>
        <v>0</v>
      </c>
      <c r="G62" s="17">
        <f>'[1]ΠΙΝΑΚΑΣ Α 3Γ'!U69</f>
        <v>0</v>
      </c>
      <c r="H62" s="17">
        <f>'[1]ΠΙΝΑΚΑΣ Α 3ΓΕΛ'!U69</f>
        <v>0</v>
      </c>
      <c r="I62" s="17">
        <f>'[1]ΠΙΝΑΚΑΣ Α 4Γ'!U69</f>
        <v>0</v>
      </c>
      <c r="J62" s="17">
        <f>'[1]ΠΙΝΑΚΑΣ Α 4ΓΕΛ'!U69</f>
        <v>0</v>
      </c>
      <c r="K62" s="18">
        <f>'[1]ΠΙΝΑΚΑΣ Α 5Γ'!U69</f>
        <v>0</v>
      </c>
      <c r="L62" s="17">
        <f>'[1]ΠΙΝΑΚΑΣ Α 5ΓΕΛ'!U69</f>
        <v>0</v>
      </c>
      <c r="M62" s="17">
        <f>'[1]ΠΙΝΑΚΑΣ Α 6Γ'!U69</f>
        <v>0</v>
      </c>
      <c r="N62" s="17">
        <f>'[1]ΠΙΝΑΚΑΣ Α 7Γ'!U69</f>
        <v>0</v>
      </c>
      <c r="O62" s="17">
        <f>'[1]ΠΙΝΑΚΑΣ Α ΕΣΠ Γ'!U69</f>
        <v>0</v>
      </c>
      <c r="P62" s="17">
        <f>'[1]ΠΙΝΑΚΑΣ Α ΕΣΠ ΓΕΛ'!U69</f>
        <v>0</v>
      </c>
      <c r="Q62" s="17">
        <f>'[1]ΠΙΝΑΚΑΣ Α 1ΕΠΑΛ'!U69</f>
        <v>0</v>
      </c>
      <c r="R62" s="17">
        <f>'[1]ΠΙΝΑΚΑΣ Α 2ΕΠΑΛ'!U69</f>
        <v>0</v>
      </c>
      <c r="S62" s="17">
        <f>'[1]ΠΙΝΑΚΑΣ Α ΕΣΠ ΕΠΑΛ'!U69</f>
        <v>0</v>
      </c>
      <c r="T62" s="17">
        <f>'[1]ΠΙΝΑΚΑΣ Α ΓΣΙΟ ΠΕΡΙΣΤΑΣΗΣ'!U69</f>
        <v>0</v>
      </c>
      <c r="U62" s="17">
        <f>'[1]ΠΙΝΑΚΑΣ Α ΓΣΙΟ ΚΟΡΙΝΟΥ'!U69</f>
        <v>0</v>
      </c>
      <c r="V62" s="17">
        <f>'[1]ΠΙΝΑΚΑΣ Α ΓΕΛ ΚΟΡΙΝΟΥ'!U69</f>
        <v>0</v>
      </c>
      <c r="W62" s="17">
        <f>'[1]ΠΙΝΑΚΑΣ Α ΓΣΙΟ Κ. ΜΗΛΙΑΣ'!U69</f>
        <v>0</v>
      </c>
      <c r="X62" s="17">
        <f>'[1]ΠΙΝΑΚΑΣ Α ΓΕΛ Κ. ΜΗΛΙΑΣ'!U69</f>
        <v>0</v>
      </c>
      <c r="Y62" s="17">
        <f>'[1]ΠΙΝΑΚΑΣ Α ΓΣΙΟ ΡΗΤΙΝΗΣ'!U69</f>
        <v>0</v>
      </c>
      <c r="Z62" s="17">
        <f>'[1]ΠΙΝΑΚΑΣ Α ΓΣΙΟ ΚΟΝΤΑΡΙΩΤΙΣΣΑΣ'!U69</f>
        <v>0</v>
      </c>
      <c r="AA62" s="19">
        <f>'[1]ΠΙΝΑΚΑΣ Α ΓΕΛ ΚΟΝΤΑΡΙΩΤΙΣΣΑΣ'!U69</f>
        <v>0</v>
      </c>
      <c r="AB62" s="16">
        <f>'[1]ΠΙΝΑΚΑΣ Α ΓΣΙΟ ΑΛΩΝΙΩΝ'!U69</f>
        <v>0</v>
      </c>
      <c r="AC62" s="17">
        <f>'[1]ΠΙΝΑΚΑΣ Α ΓΣΙΟ ΜΑΚΡΥΓΙΑΛΟΥ'!U69</f>
        <v>0</v>
      </c>
      <c r="AD62" s="17">
        <f>'[1]ΠΙΝΑΚΑΣ Α ΓΣΙΟ ΑΙΓΙΝΙΟΥ'!U69</f>
        <v>0</v>
      </c>
      <c r="AE62" s="17">
        <f>'[1]ΠΙΝΑΚΑΣ Α ΓΕΛ ΑΙΓΙΝΙΟΥ'!U69</f>
        <v>0</v>
      </c>
      <c r="AF62" s="17">
        <f>'[1]ΠΙΝΑΚΑΣ Α ΕΠΑΛ ΑΙΓΙΝΙΟΥ'!U69</f>
        <v>0</v>
      </c>
      <c r="AG62" s="17">
        <f>'[1]ΠΙΝΑΚΑΣ Α ΓΣΙΟ ΚΟΛΙΝΔΡΟΥ'!U69</f>
        <v>0</v>
      </c>
      <c r="AH62" s="19">
        <f>'[1]ΠΙΝΑΚΑΣ Α ΓΕΛ ΚΟΛΙΝΔΡΟΥ'!U69</f>
        <v>0</v>
      </c>
      <c r="AI62" s="16">
        <f>'[1]ΠΙΝΑΚΑΣ Α ΓΣΙΟ ΠΛΑΤΑΜΩΝΑ'!U69</f>
        <v>0</v>
      </c>
      <c r="AJ62" s="17">
        <f>'[1]ΠΙΝΑΚΑΣ Α ΓΣΙΟ ΛΕΠΤΟΚΑΡΥΑΣ'!U69</f>
        <v>0</v>
      </c>
      <c r="AK62" s="17">
        <f>'[1]ΠΙΝΑΚΑΣ Α ΓΕΛ ΛΕΠΤΟΚΑΡΥΑΣ'!U69</f>
        <v>0</v>
      </c>
      <c r="AL62" s="17">
        <f>'[1]ΠΙΝΑΚΑΣ Α ΓΣΙΟ ΛΙΤΟΧΩΡΟΥ'!U69</f>
        <v>0</v>
      </c>
      <c r="AM62" s="19">
        <f>'[1]ΠΙΝΑΚΑΣ Α ΓΕΛ ΛΙΤΟΧΩΡΟΥ'!U69</f>
        <v>0</v>
      </c>
      <c r="AN62" s="20">
        <f t="shared" si="4"/>
        <v>0</v>
      </c>
      <c r="AO62" s="12" t="b">
        <f t="shared" si="1"/>
        <v>1</v>
      </c>
      <c r="AP62" s="19"/>
      <c r="AQ62" s="13">
        <f t="shared" si="2"/>
        <v>0</v>
      </c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s="12" customFormat="1" ht="16.5" thickTop="1" thickBot="1" x14ac:dyDescent="0.3">
      <c r="A63" s="14" t="s">
        <v>160</v>
      </c>
      <c r="B63" s="21" t="s">
        <v>161</v>
      </c>
      <c r="C63" s="16">
        <f>'[1]ΠΙΝΑΚΑΣ Α 1Γ'!U70</f>
        <v>0</v>
      </c>
      <c r="D63" s="17">
        <f>'[1]ΠΙΝΑΚΑΣ Α 1ΓΕΛ'!U70</f>
        <v>0</v>
      </c>
      <c r="E63" s="17">
        <f>'[1]ΠΙΝΑΚΑΣ Α 2Γ'!U70</f>
        <v>0</v>
      </c>
      <c r="F63" s="17">
        <f>'[1]ΠΙΝΑΚΑΣ Α 2ΓΕΛ'!U70</f>
        <v>0</v>
      </c>
      <c r="G63" s="17">
        <f>'[1]ΠΙΝΑΚΑΣ Α 3Γ'!U70</f>
        <v>0</v>
      </c>
      <c r="H63" s="17">
        <f>'[1]ΠΙΝΑΚΑΣ Α 3ΓΕΛ'!U70</f>
        <v>0</v>
      </c>
      <c r="I63" s="17">
        <f>'[1]ΠΙΝΑΚΑΣ Α 4Γ'!U70</f>
        <v>0</v>
      </c>
      <c r="J63" s="17">
        <f>'[1]ΠΙΝΑΚΑΣ Α 4ΓΕΛ'!U70</f>
        <v>0</v>
      </c>
      <c r="K63" s="18">
        <f>'[1]ΠΙΝΑΚΑΣ Α 5Γ'!U70</f>
        <v>0</v>
      </c>
      <c r="L63" s="17">
        <f>'[1]ΠΙΝΑΚΑΣ Α 5ΓΕΛ'!U70</f>
        <v>0</v>
      </c>
      <c r="M63" s="17">
        <f>'[1]ΠΙΝΑΚΑΣ Α 6Γ'!U70</f>
        <v>0</v>
      </c>
      <c r="N63" s="17">
        <f>'[1]ΠΙΝΑΚΑΣ Α 7Γ'!U70</f>
        <v>0</v>
      </c>
      <c r="O63" s="17">
        <f>'[1]ΠΙΝΑΚΑΣ Α ΕΣΠ Γ'!U70</f>
        <v>0</v>
      </c>
      <c r="P63" s="17">
        <f>'[1]ΠΙΝΑΚΑΣ Α ΕΣΠ ΓΕΛ'!U70</f>
        <v>0</v>
      </c>
      <c r="Q63" s="17">
        <f>'[1]ΠΙΝΑΚΑΣ Α 1ΕΠΑΛ'!U70</f>
        <v>0</v>
      </c>
      <c r="R63" s="17">
        <f>'[1]ΠΙΝΑΚΑΣ Α 2ΕΠΑΛ'!U70</f>
        <v>0</v>
      </c>
      <c r="S63" s="17">
        <f>'[1]ΠΙΝΑΚΑΣ Α ΕΣΠ ΕΠΑΛ'!U70</f>
        <v>0</v>
      </c>
      <c r="T63" s="17">
        <f>'[1]ΠΙΝΑΚΑΣ Α ΓΣΙΟ ΠΕΡΙΣΤΑΣΗΣ'!U70</f>
        <v>0</v>
      </c>
      <c r="U63" s="17">
        <f>'[1]ΠΙΝΑΚΑΣ Α ΓΣΙΟ ΚΟΡΙΝΟΥ'!U70</f>
        <v>0</v>
      </c>
      <c r="V63" s="17">
        <f>'[1]ΠΙΝΑΚΑΣ Α ΓΕΛ ΚΟΡΙΝΟΥ'!U70</f>
        <v>0</v>
      </c>
      <c r="W63" s="17">
        <f>'[1]ΠΙΝΑΚΑΣ Α ΓΣΙΟ Κ. ΜΗΛΙΑΣ'!U70</f>
        <v>0</v>
      </c>
      <c r="X63" s="17">
        <f>'[1]ΠΙΝΑΚΑΣ Α ΓΕΛ Κ. ΜΗΛΙΑΣ'!U70</f>
        <v>0</v>
      </c>
      <c r="Y63" s="17">
        <f>'[1]ΠΙΝΑΚΑΣ Α ΓΣΙΟ ΡΗΤΙΝΗΣ'!U70</f>
        <v>0</v>
      </c>
      <c r="Z63" s="17">
        <f>'[1]ΠΙΝΑΚΑΣ Α ΓΣΙΟ ΚΟΝΤΑΡΙΩΤΙΣΣΑΣ'!U70</f>
        <v>0</v>
      </c>
      <c r="AA63" s="19">
        <f>'[1]ΠΙΝΑΚΑΣ Α ΓΕΛ ΚΟΝΤΑΡΙΩΤΙΣΣΑΣ'!U70</f>
        <v>0</v>
      </c>
      <c r="AB63" s="16">
        <f>'[1]ΠΙΝΑΚΑΣ Α ΓΣΙΟ ΑΛΩΝΙΩΝ'!U70</f>
        <v>0</v>
      </c>
      <c r="AC63" s="17">
        <f>'[1]ΠΙΝΑΚΑΣ Α ΓΣΙΟ ΜΑΚΡΥΓΙΑΛΟΥ'!U70</f>
        <v>0</v>
      </c>
      <c r="AD63" s="17">
        <f>'[1]ΠΙΝΑΚΑΣ Α ΓΣΙΟ ΑΙΓΙΝΙΟΥ'!U70</f>
        <v>0</v>
      </c>
      <c r="AE63" s="17">
        <f>'[1]ΠΙΝΑΚΑΣ Α ΓΕΛ ΑΙΓΙΝΙΟΥ'!U70</f>
        <v>0</v>
      </c>
      <c r="AF63" s="17">
        <f>'[1]ΠΙΝΑΚΑΣ Α ΕΠΑΛ ΑΙΓΙΝΙΟΥ'!U70</f>
        <v>0</v>
      </c>
      <c r="AG63" s="17">
        <f>'[1]ΠΙΝΑΚΑΣ Α ΓΣΙΟ ΚΟΛΙΝΔΡΟΥ'!U70</f>
        <v>0</v>
      </c>
      <c r="AH63" s="19">
        <f>'[1]ΠΙΝΑΚΑΣ Α ΓΕΛ ΚΟΛΙΝΔΡΟΥ'!U70</f>
        <v>0</v>
      </c>
      <c r="AI63" s="16">
        <f>'[1]ΠΙΝΑΚΑΣ Α ΓΣΙΟ ΠΛΑΤΑΜΩΝΑ'!U70</f>
        <v>0</v>
      </c>
      <c r="AJ63" s="17">
        <f>'[1]ΠΙΝΑΚΑΣ Α ΓΣΙΟ ΛΕΠΤΟΚΑΡΥΑΣ'!U70</f>
        <v>0</v>
      </c>
      <c r="AK63" s="17">
        <f>'[1]ΠΙΝΑΚΑΣ Α ΓΕΛ ΛΕΠΤΟΚΑΡΥΑΣ'!U70</f>
        <v>0</v>
      </c>
      <c r="AL63" s="17">
        <f>'[1]ΠΙΝΑΚΑΣ Α ΓΣΙΟ ΛΙΤΟΧΩΡΟΥ'!U70</f>
        <v>0</v>
      </c>
      <c r="AM63" s="19">
        <f>'[1]ΠΙΝΑΚΑΣ Α ΓΕΛ ΛΙΤΟΧΩΡΟΥ'!U70</f>
        <v>0</v>
      </c>
      <c r="AN63" s="20">
        <f t="shared" si="4"/>
        <v>0</v>
      </c>
      <c r="AO63" s="12" t="b">
        <f t="shared" si="1"/>
        <v>1</v>
      </c>
      <c r="AP63" s="19"/>
      <c r="AQ63" s="13">
        <f t="shared" si="2"/>
        <v>0</v>
      </c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s="12" customFormat="1" ht="16.5" thickTop="1" thickBot="1" x14ac:dyDescent="0.3">
      <c r="A64" s="14" t="s">
        <v>162</v>
      </c>
      <c r="B64" s="21" t="s">
        <v>163</v>
      </c>
      <c r="C64" s="16">
        <f>'[1]ΠΙΝΑΚΑΣ Α 1Γ'!U71</f>
        <v>0</v>
      </c>
      <c r="D64" s="17">
        <f>'[1]ΠΙΝΑΚΑΣ Α 1ΓΕΛ'!U71</f>
        <v>0</v>
      </c>
      <c r="E64" s="17">
        <f>'[1]ΠΙΝΑΚΑΣ Α 2Γ'!U71</f>
        <v>0</v>
      </c>
      <c r="F64" s="17">
        <f>'[1]ΠΙΝΑΚΑΣ Α 2ΓΕΛ'!U71</f>
        <v>0</v>
      </c>
      <c r="G64" s="17">
        <f>'[1]ΠΙΝΑΚΑΣ Α 3Γ'!U71</f>
        <v>0</v>
      </c>
      <c r="H64" s="17">
        <f>'[1]ΠΙΝΑΚΑΣ Α 3ΓΕΛ'!U71</f>
        <v>0</v>
      </c>
      <c r="I64" s="17">
        <f>'[1]ΠΙΝΑΚΑΣ Α 4Γ'!U71</f>
        <v>0</v>
      </c>
      <c r="J64" s="17">
        <f>'[1]ΠΙΝΑΚΑΣ Α 4ΓΕΛ'!U71</f>
        <v>0</v>
      </c>
      <c r="K64" s="18">
        <f>'[1]ΠΙΝΑΚΑΣ Α 5Γ'!U71</f>
        <v>0</v>
      </c>
      <c r="L64" s="17">
        <f>'[1]ΠΙΝΑΚΑΣ Α 5ΓΕΛ'!U71</f>
        <v>0</v>
      </c>
      <c r="M64" s="17">
        <f>'[1]ΠΙΝΑΚΑΣ Α 6Γ'!U71</f>
        <v>0</v>
      </c>
      <c r="N64" s="17">
        <f>'[1]ΠΙΝΑΚΑΣ Α 7Γ'!U71</f>
        <v>0</v>
      </c>
      <c r="O64" s="17">
        <f>'[1]ΠΙΝΑΚΑΣ Α ΕΣΠ Γ'!U71</f>
        <v>0</v>
      </c>
      <c r="P64" s="17">
        <f>'[1]ΠΙΝΑΚΑΣ Α ΕΣΠ ΓΕΛ'!U71</f>
        <v>0</v>
      </c>
      <c r="Q64" s="17">
        <f>'[1]ΠΙΝΑΚΑΣ Α 1ΕΠΑΛ'!U71</f>
        <v>0</v>
      </c>
      <c r="R64" s="17">
        <f>'[1]ΠΙΝΑΚΑΣ Α 2ΕΠΑΛ'!U71</f>
        <v>0</v>
      </c>
      <c r="S64" s="17">
        <f>'[1]ΠΙΝΑΚΑΣ Α ΕΣΠ ΕΠΑΛ'!U71</f>
        <v>0</v>
      </c>
      <c r="T64" s="17">
        <f>'[1]ΠΙΝΑΚΑΣ Α ΓΣΙΟ ΠΕΡΙΣΤΑΣΗΣ'!U71</f>
        <v>0</v>
      </c>
      <c r="U64" s="17">
        <f>'[1]ΠΙΝΑΚΑΣ Α ΓΣΙΟ ΚΟΡΙΝΟΥ'!U71</f>
        <v>0</v>
      </c>
      <c r="V64" s="17">
        <f>'[1]ΠΙΝΑΚΑΣ Α ΓΕΛ ΚΟΡΙΝΟΥ'!U71</f>
        <v>0</v>
      </c>
      <c r="W64" s="17">
        <f>'[1]ΠΙΝΑΚΑΣ Α ΓΣΙΟ Κ. ΜΗΛΙΑΣ'!U71</f>
        <v>0</v>
      </c>
      <c r="X64" s="17">
        <f>'[1]ΠΙΝΑΚΑΣ Α ΓΕΛ Κ. ΜΗΛΙΑΣ'!U71</f>
        <v>0</v>
      </c>
      <c r="Y64" s="17">
        <f>'[1]ΠΙΝΑΚΑΣ Α ΓΣΙΟ ΡΗΤΙΝΗΣ'!U71</f>
        <v>0</v>
      </c>
      <c r="Z64" s="17">
        <f>'[1]ΠΙΝΑΚΑΣ Α ΓΣΙΟ ΚΟΝΤΑΡΙΩΤΙΣΣΑΣ'!U71</f>
        <v>0</v>
      </c>
      <c r="AA64" s="19">
        <f>'[1]ΠΙΝΑΚΑΣ Α ΓΕΛ ΚΟΝΤΑΡΙΩΤΙΣΣΑΣ'!U71</f>
        <v>0</v>
      </c>
      <c r="AB64" s="16">
        <f>'[1]ΠΙΝΑΚΑΣ Α ΓΣΙΟ ΑΛΩΝΙΩΝ'!U71</f>
        <v>0</v>
      </c>
      <c r="AC64" s="17">
        <f>'[1]ΠΙΝΑΚΑΣ Α ΓΣΙΟ ΜΑΚΡΥΓΙΑΛΟΥ'!U71</f>
        <v>0</v>
      </c>
      <c r="AD64" s="17">
        <f>'[1]ΠΙΝΑΚΑΣ Α ΓΣΙΟ ΑΙΓΙΝΙΟΥ'!U71</f>
        <v>0</v>
      </c>
      <c r="AE64" s="17">
        <f>'[1]ΠΙΝΑΚΑΣ Α ΓΕΛ ΑΙΓΙΝΙΟΥ'!U71</f>
        <v>0</v>
      </c>
      <c r="AF64" s="17">
        <f>'[1]ΠΙΝΑΚΑΣ Α ΕΠΑΛ ΑΙΓΙΝΙΟΥ'!U71</f>
        <v>0</v>
      </c>
      <c r="AG64" s="17">
        <f>'[1]ΠΙΝΑΚΑΣ Α ΓΣΙΟ ΚΟΛΙΝΔΡΟΥ'!U71</f>
        <v>0</v>
      </c>
      <c r="AH64" s="19">
        <f>'[1]ΠΙΝΑΚΑΣ Α ΓΕΛ ΚΟΛΙΝΔΡΟΥ'!U71</f>
        <v>0</v>
      </c>
      <c r="AI64" s="16">
        <f>'[1]ΠΙΝΑΚΑΣ Α ΓΣΙΟ ΠΛΑΤΑΜΩΝΑ'!U71</f>
        <v>0</v>
      </c>
      <c r="AJ64" s="17">
        <f>'[1]ΠΙΝΑΚΑΣ Α ΓΣΙΟ ΛΕΠΤΟΚΑΡΥΑΣ'!U71</f>
        <v>0</v>
      </c>
      <c r="AK64" s="17">
        <f>'[1]ΠΙΝΑΚΑΣ Α ΓΕΛ ΛΕΠΤΟΚΑΡΥΑΣ'!U71</f>
        <v>0</v>
      </c>
      <c r="AL64" s="17">
        <f>'[1]ΠΙΝΑΚΑΣ Α ΓΣΙΟ ΛΙΤΟΧΩΡΟΥ'!U71</f>
        <v>0</v>
      </c>
      <c r="AM64" s="19">
        <f>'[1]ΠΙΝΑΚΑΣ Α ΓΕΛ ΛΙΤΟΧΩΡΟΥ'!U71</f>
        <v>0</v>
      </c>
      <c r="AN64" s="27">
        <f t="shared" si="4"/>
        <v>0</v>
      </c>
      <c r="AO64" s="12" t="b">
        <f t="shared" si="1"/>
        <v>1</v>
      </c>
      <c r="AP64" s="19"/>
      <c r="AQ64" s="13">
        <f t="shared" si="2"/>
        <v>0</v>
      </c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s="12" customFormat="1" ht="16.5" thickTop="1" thickBot="1" x14ac:dyDescent="0.3">
      <c r="A65" s="14" t="s">
        <v>164</v>
      </c>
      <c r="B65" s="21" t="s">
        <v>135</v>
      </c>
      <c r="C65" s="16">
        <f>'[1]ΠΙΝΑΚΑΣ Α 1Γ'!U72</f>
        <v>0</v>
      </c>
      <c r="D65" s="17">
        <f>'[1]ΠΙΝΑΚΑΣ Α 1ΓΕΛ'!U72</f>
        <v>0</v>
      </c>
      <c r="E65" s="17">
        <f>'[1]ΠΙΝΑΚΑΣ Α 2Γ'!U72</f>
        <v>0</v>
      </c>
      <c r="F65" s="17">
        <f>'[1]ΠΙΝΑΚΑΣ Α 2ΓΕΛ'!U72</f>
        <v>0</v>
      </c>
      <c r="G65" s="17">
        <f>'[1]ΠΙΝΑΚΑΣ Α 3Γ'!U72</f>
        <v>0</v>
      </c>
      <c r="H65" s="17">
        <f>'[1]ΠΙΝΑΚΑΣ Α 3ΓΕΛ'!U72</f>
        <v>0</v>
      </c>
      <c r="I65" s="17">
        <f>'[1]ΠΙΝΑΚΑΣ Α 4Γ'!U72</f>
        <v>0</v>
      </c>
      <c r="J65" s="17">
        <f>'[1]ΠΙΝΑΚΑΣ Α 4ΓΕΛ'!U72</f>
        <v>0</v>
      </c>
      <c r="K65" s="18">
        <f>'[1]ΠΙΝΑΚΑΣ Α 5Γ'!U72</f>
        <v>0</v>
      </c>
      <c r="L65" s="17">
        <f>'[1]ΠΙΝΑΚΑΣ Α 5ΓΕΛ'!U72</f>
        <v>0</v>
      </c>
      <c r="M65" s="17">
        <f>'[1]ΠΙΝΑΚΑΣ Α 6Γ'!U72</f>
        <v>0</v>
      </c>
      <c r="N65" s="17">
        <f>'[1]ΠΙΝΑΚΑΣ Α 7Γ'!U72</f>
        <v>0</v>
      </c>
      <c r="O65" s="17">
        <f>'[1]ΠΙΝΑΚΑΣ Α ΕΣΠ Γ'!U72</f>
        <v>0</v>
      </c>
      <c r="P65" s="17">
        <f>'[1]ΠΙΝΑΚΑΣ Α ΕΣΠ ΓΕΛ'!U72</f>
        <v>0</v>
      </c>
      <c r="Q65" s="17">
        <f>'[1]ΠΙΝΑΚΑΣ Α 1ΕΠΑΛ'!U72</f>
        <v>0</v>
      </c>
      <c r="R65" s="17">
        <f>'[1]ΠΙΝΑΚΑΣ Α 2ΕΠΑΛ'!U72</f>
        <v>0</v>
      </c>
      <c r="S65" s="17">
        <f>'[1]ΠΙΝΑΚΑΣ Α ΕΣΠ ΕΠΑΛ'!U72</f>
        <v>0</v>
      </c>
      <c r="T65" s="17">
        <f>'[1]ΠΙΝΑΚΑΣ Α ΓΣΙΟ ΠΕΡΙΣΤΑΣΗΣ'!U72</f>
        <v>0</v>
      </c>
      <c r="U65" s="17">
        <f>'[1]ΠΙΝΑΚΑΣ Α ΓΣΙΟ ΚΟΡΙΝΟΥ'!U72</f>
        <v>0</v>
      </c>
      <c r="V65" s="17">
        <f>'[1]ΠΙΝΑΚΑΣ Α ΓΕΛ ΚΟΡΙΝΟΥ'!U72</f>
        <v>0</v>
      </c>
      <c r="W65" s="17">
        <f>'[1]ΠΙΝΑΚΑΣ Α ΓΣΙΟ Κ. ΜΗΛΙΑΣ'!U72</f>
        <v>0</v>
      </c>
      <c r="X65" s="17">
        <f>'[1]ΠΙΝΑΚΑΣ Α ΓΕΛ Κ. ΜΗΛΙΑΣ'!U72</f>
        <v>0</v>
      </c>
      <c r="Y65" s="17">
        <f>'[1]ΠΙΝΑΚΑΣ Α ΓΣΙΟ ΡΗΤΙΝΗΣ'!U72</f>
        <v>0</v>
      </c>
      <c r="Z65" s="17">
        <f>'[1]ΠΙΝΑΚΑΣ Α ΓΣΙΟ ΚΟΝΤΑΡΙΩΤΙΣΣΑΣ'!U72</f>
        <v>0</v>
      </c>
      <c r="AA65" s="19">
        <f>'[1]ΠΙΝΑΚΑΣ Α ΓΕΛ ΚΟΝΤΑΡΙΩΤΙΣΣΑΣ'!U72</f>
        <v>0</v>
      </c>
      <c r="AB65" s="16">
        <f>'[1]ΠΙΝΑΚΑΣ Α ΓΣΙΟ ΑΛΩΝΙΩΝ'!U72</f>
        <v>0</v>
      </c>
      <c r="AC65" s="17">
        <f>'[1]ΠΙΝΑΚΑΣ Α ΓΣΙΟ ΜΑΚΡΥΓΙΑΛΟΥ'!U72</f>
        <v>0</v>
      </c>
      <c r="AD65" s="17">
        <f>'[1]ΠΙΝΑΚΑΣ Α ΓΣΙΟ ΑΙΓΙΝΙΟΥ'!U72</f>
        <v>0</v>
      </c>
      <c r="AE65" s="17">
        <f>'[1]ΠΙΝΑΚΑΣ Α ΓΕΛ ΑΙΓΙΝΙΟΥ'!U72</f>
        <v>0</v>
      </c>
      <c r="AF65" s="17">
        <f>'[1]ΠΙΝΑΚΑΣ Α ΕΠΑΛ ΑΙΓΙΝΙΟΥ'!U72</f>
        <v>0</v>
      </c>
      <c r="AG65" s="17">
        <f>'[1]ΠΙΝΑΚΑΣ Α ΓΣΙΟ ΚΟΛΙΝΔΡΟΥ'!U72</f>
        <v>0</v>
      </c>
      <c r="AH65" s="19">
        <f>'[1]ΠΙΝΑΚΑΣ Α ΓΕΛ ΚΟΛΙΝΔΡΟΥ'!U72</f>
        <v>0</v>
      </c>
      <c r="AI65" s="16">
        <f>'[1]ΠΙΝΑΚΑΣ Α ΓΣΙΟ ΠΛΑΤΑΜΩΝΑ'!U72</f>
        <v>0</v>
      </c>
      <c r="AJ65" s="17">
        <f>'[1]ΠΙΝΑΚΑΣ Α ΓΣΙΟ ΛΕΠΤΟΚΑΡΥΑΣ'!U72</f>
        <v>0</v>
      </c>
      <c r="AK65" s="17">
        <f>'[1]ΠΙΝΑΚΑΣ Α ΓΕΛ ΛΕΠΤΟΚΑΡΥΑΣ'!U72</f>
        <v>0</v>
      </c>
      <c r="AL65" s="17">
        <f>'[1]ΠΙΝΑΚΑΣ Α ΓΣΙΟ ΛΙΤΟΧΩΡΟΥ'!U72</f>
        <v>0</v>
      </c>
      <c r="AM65" s="19">
        <f>'[1]ΠΙΝΑΚΑΣ Α ΓΕΛ ΛΙΤΟΧΩΡΟΥ'!U72</f>
        <v>0</v>
      </c>
      <c r="AN65" s="28">
        <f t="shared" si="4"/>
        <v>0</v>
      </c>
      <c r="AO65" s="12" t="b">
        <f t="shared" si="1"/>
        <v>1</v>
      </c>
      <c r="AP65" s="19"/>
      <c r="AQ65" s="13">
        <f t="shared" si="2"/>
        <v>0</v>
      </c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s="12" customFormat="1" ht="16.5" thickTop="1" thickBot="1" x14ac:dyDescent="0.3">
      <c r="A66" s="14" t="s">
        <v>165</v>
      </c>
      <c r="B66" s="21" t="s">
        <v>132</v>
      </c>
      <c r="C66" s="16">
        <f>'[1]ΠΙΝΑΚΑΣ Α 1Γ'!U73</f>
        <v>0</v>
      </c>
      <c r="D66" s="17">
        <f>'[1]ΠΙΝΑΚΑΣ Α 1ΓΕΛ'!U73</f>
        <v>0</v>
      </c>
      <c r="E66" s="17">
        <f>'[1]ΠΙΝΑΚΑΣ Α 2Γ'!U73</f>
        <v>0</v>
      </c>
      <c r="F66" s="17">
        <f>'[1]ΠΙΝΑΚΑΣ Α 2ΓΕΛ'!U73</f>
        <v>0</v>
      </c>
      <c r="G66" s="17">
        <f>'[1]ΠΙΝΑΚΑΣ Α 3Γ'!U73</f>
        <v>0</v>
      </c>
      <c r="H66" s="17">
        <f>'[1]ΠΙΝΑΚΑΣ Α 3ΓΕΛ'!U73</f>
        <v>0</v>
      </c>
      <c r="I66" s="17">
        <f>'[1]ΠΙΝΑΚΑΣ Α 4Γ'!U73</f>
        <v>0</v>
      </c>
      <c r="J66" s="17">
        <f>'[1]ΠΙΝΑΚΑΣ Α 4ΓΕΛ'!U73</f>
        <v>0</v>
      </c>
      <c r="K66" s="18">
        <f>'[1]ΠΙΝΑΚΑΣ Α 5Γ'!U73</f>
        <v>0</v>
      </c>
      <c r="L66" s="17">
        <f>'[1]ΠΙΝΑΚΑΣ Α 5ΓΕΛ'!U73</f>
        <v>0</v>
      </c>
      <c r="M66" s="17">
        <f>'[1]ΠΙΝΑΚΑΣ Α 6Γ'!U73</f>
        <v>0</v>
      </c>
      <c r="N66" s="17">
        <f>'[1]ΠΙΝΑΚΑΣ Α 7Γ'!U73</f>
        <v>0</v>
      </c>
      <c r="O66" s="17">
        <f>'[1]ΠΙΝΑΚΑΣ Α ΕΣΠ Γ'!U73</f>
        <v>0</v>
      </c>
      <c r="P66" s="17">
        <f>'[1]ΠΙΝΑΚΑΣ Α ΕΣΠ ΓΕΛ'!U73</f>
        <v>0</v>
      </c>
      <c r="Q66" s="17">
        <f>'[1]ΠΙΝΑΚΑΣ Α 1ΕΠΑΛ'!U73</f>
        <v>0</v>
      </c>
      <c r="R66" s="17">
        <f>'[1]ΠΙΝΑΚΑΣ Α 2ΕΠΑΛ'!U73</f>
        <v>0</v>
      </c>
      <c r="S66" s="17">
        <f>'[1]ΠΙΝΑΚΑΣ Α ΕΣΠ ΕΠΑΛ'!U73</f>
        <v>0</v>
      </c>
      <c r="T66" s="17">
        <f>'[1]ΠΙΝΑΚΑΣ Α ΓΣΙΟ ΠΕΡΙΣΤΑΣΗΣ'!U73</f>
        <v>0</v>
      </c>
      <c r="U66" s="17">
        <f>'[1]ΠΙΝΑΚΑΣ Α ΓΣΙΟ ΚΟΡΙΝΟΥ'!U73</f>
        <v>0</v>
      </c>
      <c r="V66" s="17">
        <f>'[1]ΠΙΝΑΚΑΣ Α ΓΕΛ ΚΟΡΙΝΟΥ'!U73</f>
        <v>0</v>
      </c>
      <c r="W66" s="17">
        <f>'[1]ΠΙΝΑΚΑΣ Α ΓΣΙΟ Κ. ΜΗΛΙΑΣ'!U73</f>
        <v>0</v>
      </c>
      <c r="X66" s="17">
        <f>'[1]ΠΙΝΑΚΑΣ Α ΓΕΛ Κ. ΜΗΛΙΑΣ'!U73</f>
        <v>0</v>
      </c>
      <c r="Y66" s="17">
        <f>'[1]ΠΙΝΑΚΑΣ Α ΓΣΙΟ ΡΗΤΙΝΗΣ'!U73</f>
        <v>0</v>
      </c>
      <c r="Z66" s="17">
        <f>'[1]ΠΙΝΑΚΑΣ Α ΓΣΙΟ ΚΟΝΤΑΡΙΩΤΙΣΣΑΣ'!U73</f>
        <v>0</v>
      </c>
      <c r="AA66" s="19">
        <f>'[1]ΠΙΝΑΚΑΣ Α ΓΕΛ ΚΟΝΤΑΡΙΩΤΙΣΣΑΣ'!U73</f>
        <v>0</v>
      </c>
      <c r="AB66" s="16">
        <f>'[1]ΠΙΝΑΚΑΣ Α ΓΣΙΟ ΑΛΩΝΙΩΝ'!U73</f>
        <v>0</v>
      </c>
      <c r="AC66" s="17">
        <f>'[1]ΠΙΝΑΚΑΣ Α ΓΣΙΟ ΜΑΚΡΥΓΙΑΛΟΥ'!U73</f>
        <v>0</v>
      </c>
      <c r="AD66" s="17">
        <f>'[1]ΠΙΝΑΚΑΣ Α ΓΣΙΟ ΑΙΓΙΝΙΟΥ'!U73</f>
        <v>0</v>
      </c>
      <c r="AE66" s="17">
        <f>'[1]ΠΙΝΑΚΑΣ Α ΓΕΛ ΑΙΓΙΝΙΟΥ'!U73</f>
        <v>0</v>
      </c>
      <c r="AF66" s="17">
        <f>'[1]ΠΙΝΑΚΑΣ Α ΕΠΑΛ ΑΙΓΙΝΙΟΥ'!U73</f>
        <v>0</v>
      </c>
      <c r="AG66" s="17">
        <f>'[1]ΠΙΝΑΚΑΣ Α ΓΣΙΟ ΚΟΛΙΝΔΡΟΥ'!U73</f>
        <v>0</v>
      </c>
      <c r="AH66" s="19">
        <f>'[1]ΠΙΝΑΚΑΣ Α ΓΕΛ ΚΟΛΙΝΔΡΟΥ'!U73</f>
        <v>0</v>
      </c>
      <c r="AI66" s="16">
        <f>'[1]ΠΙΝΑΚΑΣ Α ΓΣΙΟ ΠΛΑΤΑΜΩΝΑ'!U73</f>
        <v>0</v>
      </c>
      <c r="AJ66" s="17">
        <f>'[1]ΠΙΝΑΚΑΣ Α ΓΣΙΟ ΛΕΠΤΟΚΑΡΥΑΣ'!U73</f>
        <v>0</v>
      </c>
      <c r="AK66" s="17">
        <f>'[1]ΠΙΝΑΚΑΣ Α ΓΕΛ ΛΕΠΤΟΚΑΡΥΑΣ'!U73</f>
        <v>0</v>
      </c>
      <c r="AL66" s="17">
        <f>'[1]ΠΙΝΑΚΑΣ Α ΓΣΙΟ ΛΙΤΟΧΩΡΟΥ'!U73</f>
        <v>0</v>
      </c>
      <c r="AM66" s="19">
        <f>'[1]ΠΙΝΑΚΑΣ Α ΓΕΛ ΛΙΤΟΧΩΡΟΥ'!U73</f>
        <v>0</v>
      </c>
      <c r="AN66" s="28">
        <f t="shared" si="4"/>
        <v>0</v>
      </c>
      <c r="AO66" s="12" t="b">
        <f t="shared" si="1"/>
        <v>1</v>
      </c>
      <c r="AP66" s="19"/>
      <c r="AQ66" s="13">
        <f t="shared" si="2"/>
        <v>0</v>
      </c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12" customFormat="1" ht="16.5" thickTop="1" thickBot="1" x14ac:dyDescent="0.3">
      <c r="A67" s="14" t="s">
        <v>166</v>
      </c>
      <c r="B67" s="21" t="s">
        <v>167</v>
      </c>
      <c r="C67" s="16">
        <f>'[1]ΠΙΝΑΚΑΣ Α 1Γ'!U74</f>
        <v>0</v>
      </c>
      <c r="D67" s="17">
        <f>'[1]ΠΙΝΑΚΑΣ Α 1ΓΕΛ'!U74</f>
        <v>0</v>
      </c>
      <c r="E67" s="17">
        <f>'[1]ΠΙΝΑΚΑΣ Α 2Γ'!U74</f>
        <v>0</v>
      </c>
      <c r="F67" s="17">
        <f>'[1]ΠΙΝΑΚΑΣ Α 2ΓΕΛ'!U74</f>
        <v>0</v>
      </c>
      <c r="G67" s="17">
        <f>'[1]ΠΙΝΑΚΑΣ Α 3Γ'!U74</f>
        <v>0</v>
      </c>
      <c r="H67" s="17">
        <f>'[1]ΠΙΝΑΚΑΣ Α 3ΓΕΛ'!U74</f>
        <v>0</v>
      </c>
      <c r="I67" s="17">
        <f>'[1]ΠΙΝΑΚΑΣ Α 4Γ'!U74</f>
        <v>0</v>
      </c>
      <c r="J67" s="17">
        <f>'[1]ΠΙΝΑΚΑΣ Α 4ΓΕΛ'!U74</f>
        <v>0</v>
      </c>
      <c r="K67" s="18">
        <f>'[1]ΠΙΝΑΚΑΣ Α 5Γ'!U74</f>
        <v>0</v>
      </c>
      <c r="L67" s="17">
        <f>'[1]ΠΙΝΑΚΑΣ Α 5ΓΕΛ'!U74</f>
        <v>0</v>
      </c>
      <c r="M67" s="17">
        <f>'[1]ΠΙΝΑΚΑΣ Α 6Γ'!U74</f>
        <v>0</v>
      </c>
      <c r="N67" s="17">
        <f>'[1]ΠΙΝΑΚΑΣ Α 7Γ'!U74</f>
        <v>0</v>
      </c>
      <c r="O67" s="17">
        <f>'[1]ΠΙΝΑΚΑΣ Α ΕΣΠ Γ'!U74</f>
        <v>0</v>
      </c>
      <c r="P67" s="17">
        <f>'[1]ΠΙΝΑΚΑΣ Α ΕΣΠ ΓΕΛ'!U74</f>
        <v>0</v>
      </c>
      <c r="Q67" s="17">
        <f>'[1]ΠΙΝΑΚΑΣ Α 1ΕΠΑΛ'!U74</f>
        <v>0</v>
      </c>
      <c r="R67" s="17">
        <f>'[1]ΠΙΝΑΚΑΣ Α 2ΕΠΑΛ'!U74</f>
        <v>0</v>
      </c>
      <c r="S67" s="17">
        <f>'[1]ΠΙΝΑΚΑΣ Α ΕΣΠ ΕΠΑΛ'!U74</f>
        <v>0</v>
      </c>
      <c r="T67" s="17">
        <f>'[1]ΠΙΝΑΚΑΣ Α ΓΣΙΟ ΠΕΡΙΣΤΑΣΗΣ'!U74</f>
        <v>0</v>
      </c>
      <c r="U67" s="17">
        <f>'[1]ΠΙΝΑΚΑΣ Α ΓΣΙΟ ΚΟΡΙΝΟΥ'!U74</f>
        <v>0</v>
      </c>
      <c r="V67" s="17">
        <f>'[1]ΠΙΝΑΚΑΣ Α ΓΕΛ ΚΟΡΙΝΟΥ'!U74</f>
        <v>0</v>
      </c>
      <c r="W67" s="17">
        <f>'[1]ΠΙΝΑΚΑΣ Α ΓΣΙΟ Κ. ΜΗΛΙΑΣ'!U74</f>
        <v>0</v>
      </c>
      <c r="X67" s="17">
        <f>'[1]ΠΙΝΑΚΑΣ Α ΓΕΛ Κ. ΜΗΛΙΑΣ'!U74</f>
        <v>0</v>
      </c>
      <c r="Y67" s="17">
        <f>'[1]ΠΙΝΑΚΑΣ Α ΓΣΙΟ ΡΗΤΙΝΗΣ'!U74</f>
        <v>0</v>
      </c>
      <c r="Z67" s="17">
        <f>'[1]ΠΙΝΑΚΑΣ Α ΓΣΙΟ ΚΟΝΤΑΡΙΩΤΙΣΣΑΣ'!U74</f>
        <v>0</v>
      </c>
      <c r="AA67" s="19">
        <f>'[1]ΠΙΝΑΚΑΣ Α ΓΕΛ ΚΟΝΤΑΡΙΩΤΙΣΣΑΣ'!U74</f>
        <v>0</v>
      </c>
      <c r="AB67" s="16">
        <f>'[1]ΠΙΝΑΚΑΣ Α ΓΣΙΟ ΑΛΩΝΙΩΝ'!U74</f>
        <v>0</v>
      </c>
      <c r="AC67" s="17">
        <f>'[1]ΠΙΝΑΚΑΣ Α ΓΣΙΟ ΜΑΚΡΥΓΙΑΛΟΥ'!U74</f>
        <v>0</v>
      </c>
      <c r="AD67" s="17">
        <f>'[1]ΠΙΝΑΚΑΣ Α ΓΣΙΟ ΑΙΓΙΝΙΟΥ'!U74</f>
        <v>0</v>
      </c>
      <c r="AE67" s="17">
        <f>'[1]ΠΙΝΑΚΑΣ Α ΓΕΛ ΑΙΓΙΝΙΟΥ'!U74</f>
        <v>0</v>
      </c>
      <c r="AF67" s="17">
        <f>'[1]ΠΙΝΑΚΑΣ Α ΕΠΑΛ ΑΙΓΙΝΙΟΥ'!U74</f>
        <v>0</v>
      </c>
      <c r="AG67" s="17">
        <f>'[1]ΠΙΝΑΚΑΣ Α ΓΣΙΟ ΚΟΛΙΝΔΡΟΥ'!U74</f>
        <v>0</v>
      </c>
      <c r="AH67" s="19">
        <f>'[1]ΠΙΝΑΚΑΣ Α ΓΕΛ ΚΟΛΙΝΔΡΟΥ'!U74</f>
        <v>0</v>
      </c>
      <c r="AI67" s="16">
        <f>'[1]ΠΙΝΑΚΑΣ Α ΓΣΙΟ ΠΛΑΤΑΜΩΝΑ'!U74</f>
        <v>0</v>
      </c>
      <c r="AJ67" s="17">
        <f>'[1]ΠΙΝΑΚΑΣ Α ΓΣΙΟ ΛΕΠΤΟΚΑΡΥΑΣ'!U74</f>
        <v>0</v>
      </c>
      <c r="AK67" s="17">
        <f>'[1]ΠΙΝΑΚΑΣ Α ΓΕΛ ΛΕΠΤΟΚΑΡΥΑΣ'!U74</f>
        <v>0</v>
      </c>
      <c r="AL67" s="17">
        <f>'[1]ΠΙΝΑΚΑΣ Α ΓΣΙΟ ΛΙΤΟΧΩΡΟΥ'!U74</f>
        <v>0</v>
      </c>
      <c r="AM67" s="19">
        <f>'[1]ΠΙΝΑΚΑΣ Α ΓΕΛ ΛΙΤΟΧΩΡΟΥ'!U74</f>
        <v>0</v>
      </c>
      <c r="AN67" s="28">
        <f t="shared" si="4"/>
        <v>0</v>
      </c>
      <c r="AO67" s="12" t="b">
        <f t="shared" ref="AO67:AO75" si="5">AND(C67=0,D67=0,E67=0,F67=0,G67=0,H67=0,I67=0,J67=0,K67=0,L67=0,M67=0,N67=0,O67=0,P67=0,Q67=0,R67=0,S67=0,T67=0,U67=0,V67=0,W67=0,X67=0,Y67=0,Z67=0,AA67=0,AB67=0,AC67=0,AD67=0,AE67=0,AF67=0,AG67=0,AH67=0,AI67=0,AJ67=0,AK67=0,AL67=0,AM67=0,Z67=0)</f>
        <v>1</v>
      </c>
      <c r="AP67" s="19"/>
      <c r="AQ67" s="13">
        <f t="shared" ref="AQ67:AQ75" si="6">SUM(C67:AM67)+AP67</f>
        <v>0</v>
      </c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s="12" customFormat="1" ht="16.5" thickTop="1" thickBot="1" x14ac:dyDescent="0.3">
      <c r="A68" s="14" t="s">
        <v>168</v>
      </c>
      <c r="B68" s="21" t="s">
        <v>146</v>
      </c>
      <c r="C68" s="16">
        <f>'[1]ΠΙΝΑΚΑΣ Α 1Γ'!U75</f>
        <v>0</v>
      </c>
      <c r="D68" s="17">
        <f>'[1]ΠΙΝΑΚΑΣ Α 1ΓΕΛ'!U75</f>
        <v>0</v>
      </c>
      <c r="E68" s="17">
        <f>'[1]ΠΙΝΑΚΑΣ Α 2Γ'!U75</f>
        <v>0</v>
      </c>
      <c r="F68" s="17">
        <f>'[1]ΠΙΝΑΚΑΣ Α 2ΓΕΛ'!U75</f>
        <v>0</v>
      </c>
      <c r="G68" s="17">
        <f>'[1]ΠΙΝΑΚΑΣ Α 3Γ'!U75</f>
        <v>0</v>
      </c>
      <c r="H68" s="17">
        <f>'[1]ΠΙΝΑΚΑΣ Α 3ΓΕΛ'!U75</f>
        <v>0</v>
      </c>
      <c r="I68" s="17">
        <f>'[1]ΠΙΝΑΚΑΣ Α 4Γ'!U75</f>
        <v>0</v>
      </c>
      <c r="J68" s="17">
        <f>'[1]ΠΙΝΑΚΑΣ Α 4ΓΕΛ'!U75</f>
        <v>0</v>
      </c>
      <c r="K68" s="18">
        <f>'[1]ΠΙΝΑΚΑΣ Α 5Γ'!U75</f>
        <v>0</v>
      </c>
      <c r="L68" s="17">
        <f>'[1]ΠΙΝΑΚΑΣ Α 5ΓΕΛ'!U75</f>
        <v>0</v>
      </c>
      <c r="M68" s="17">
        <f>'[1]ΠΙΝΑΚΑΣ Α 6Γ'!U75</f>
        <v>0</v>
      </c>
      <c r="N68" s="17">
        <f>'[1]ΠΙΝΑΚΑΣ Α 7Γ'!U75</f>
        <v>0</v>
      </c>
      <c r="O68" s="17">
        <f>'[1]ΠΙΝΑΚΑΣ Α ΕΣΠ Γ'!U75</f>
        <v>0</v>
      </c>
      <c r="P68" s="17">
        <f>'[1]ΠΙΝΑΚΑΣ Α ΕΣΠ ΓΕΛ'!U75</f>
        <v>0</v>
      </c>
      <c r="Q68" s="17">
        <f>'[1]ΠΙΝΑΚΑΣ Α 1ΕΠΑΛ'!U75</f>
        <v>0</v>
      </c>
      <c r="R68" s="17">
        <f>'[1]ΠΙΝΑΚΑΣ Α 2ΕΠΑΛ'!U75</f>
        <v>0</v>
      </c>
      <c r="S68" s="17">
        <f>'[1]ΠΙΝΑΚΑΣ Α ΕΣΠ ΕΠΑΛ'!U75</f>
        <v>0</v>
      </c>
      <c r="T68" s="17">
        <f>'[1]ΠΙΝΑΚΑΣ Α ΓΣΙΟ ΠΕΡΙΣΤΑΣΗΣ'!U75</f>
        <v>0</v>
      </c>
      <c r="U68" s="17">
        <f>'[1]ΠΙΝΑΚΑΣ Α ΓΣΙΟ ΚΟΡΙΝΟΥ'!U75</f>
        <v>0</v>
      </c>
      <c r="V68" s="17">
        <f>'[1]ΠΙΝΑΚΑΣ Α ΓΕΛ ΚΟΡΙΝΟΥ'!U75</f>
        <v>0</v>
      </c>
      <c r="W68" s="17">
        <f>'[1]ΠΙΝΑΚΑΣ Α ΓΣΙΟ Κ. ΜΗΛΙΑΣ'!U75</f>
        <v>0</v>
      </c>
      <c r="X68" s="17">
        <f>'[1]ΠΙΝΑΚΑΣ Α ΓΕΛ Κ. ΜΗΛΙΑΣ'!U75</f>
        <v>0</v>
      </c>
      <c r="Y68" s="17">
        <f>'[1]ΠΙΝΑΚΑΣ Α ΓΣΙΟ ΡΗΤΙΝΗΣ'!U75</f>
        <v>0</v>
      </c>
      <c r="Z68" s="17">
        <f>'[1]ΠΙΝΑΚΑΣ Α ΓΣΙΟ ΚΟΝΤΑΡΙΩΤΙΣΣΑΣ'!U75</f>
        <v>0</v>
      </c>
      <c r="AA68" s="19">
        <f>'[1]ΠΙΝΑΚΑΣ Α ΓΕΛ ΚΟΝΤΑΡΙΩΤΙΣΣΑΣ'!U75</f>
        <v>0</v>
      </c>
      <c r="AB68" s="16">
        <f>'[1]ΠΙΝΑΚΑΣ Α ΓΣΙΟ ΑΛΩΝΙΩΝ'!U75</f>
        <v>0</v>
      </c>
      <c r="AC68" s="17">
        <f>'[1]ΠΙΝΑΚΑΣ Α ΓΣΙΟ ΜΑΚΡΥΓΙΑΛΟΥ'!U75</f>
        <v>0</v>
      </c>
      <c r="AD68" s="17">
        <f>'[1]ΠΙΝΑΚΑΣ Α ΓΣΙΟ ΑΙΓΙΝΙΟΥ'!U75</f>
        <v>0</v>
      </c>
      <c r="AE68" s="17">
        <f>'[1]ΠΙΝΑΚΑΣ Α ΓΕΛ ΑΙΓΙΝΙΟΥ'!U75</f>
        <v>0</v>
      </c>
      <c r="AF68" s="17">
        <f>'[1]ΠΙΝΑΚΑΣ Α ΕΠΑΛ ΑΙΓΙΝΙΟΥ'!U75</f>
        <v>0</v>
      </c>
      <c r="AG68" s="17">
        <f>'[1]ΠΙΝΑΚΑΣ Α ΓΣΙΟ ΚΟΛΙΝΔΡΟΥ'!U75</f>
        <v>0</v>
      </c>
      <c r="AH68" s="19">
        <f>'[1]ΠΙΝΑΚΑΣ Α ΓΕΛ ΚΟΛΙΝΔΡΟΥ'!U75</f>
        <v>0</v>
      </c>
      <c r="AI68" s="16">
        <f>'[1]ΠΙΝΑΚΑΣ Α ΓΣΙΟ ΠΛΑΤΑΜΩΝΑ'!U75</f>
        <v>0</v>
      </c>
      <c r="AJ68" s="17">
        <f>'[1]ΠΙΝΑΚΑΣ Α ΓΣΙΟ ΛΕΠΤΟΚΑΡΥΑΣ'!U75</f>
        <v>0</v>
      </c>
      <c r="AK68" s="17">
        <f>'[1]ΠΙΝΑΚΑΣ Α ΓΕΛ ΛΕΠΤΟΚΑΡΥΑΣ'!U75</f>
        <v>0</v>
      </c>
      <c r="AL68" s="17">
        <f>'[1]ΠΙΝΑΚΑΣ Α ΓΣΙΟ ΛΙΤΟΧΩΡΟΥ'!U75</f>
        <v>0</v>
      </c>
      <c r="AM68" s="19">
        <f>'[1]ΠΙΝΑΚΑΣ Α ΓΕΛ ΛΙΤΟΧΩΡΟΥ'!U75</f>
        <v>0</v>
      </c>
      <c r="AN68" s="27">
        <f t="shared" si="4"/>
        <v>0</v>
      </c>
      <c r="AO68" s="12" t="b">
        <f t="shared" si="5"/>
        <v>1</v>
      </c>
      <c r="AP68" s="19"/>
      <c r="AQ68" s="13">
        <f t="shared" si="6"/>
        <v>0</v>
      </c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s="12" customFormat="1" ht="16.5" thickTop="1" thickBot="1" x14ac:dyDescent="0.3">
      <c r="A69" s="31" t="s">
        <v>169</v>
      </c>
      <c r="B69" s="32" t="s">
        <v>170</v>
      </c>
      <c r="C69" s="16">
        <f>'[1]ΠΙΝΑΚΑΣ Α 1Γ'!U76</f>
        <v>0</v>
      </c>
      <c r="D69" s="17">
        <f>'[1]ΠΙΝΑΚΑΣ Α 1ΓΕΛ'!U76</f>
        <v>0</v>
      </c>
      <c r="E69" s="17">
        <f>'[1]ΠΙΝΑΚΑΣ Α 2Γ'!U76</f>
        <v>0</v>
      </c>
      <c r="F69" s="17">
        <f>'[1]ΠΙΝΑΚΑΣ Α 2ΓΕΛ'!U76</f>
        <v>0</v>
      </c>
      <c r="G69" s="17">
        <f>'[1]ΠΙΝΑΚΑΣ Α 3Γ'!U76</f>
        <v>0</v>
      </c>
      <c r="H69" s="17">
        <f>'[1]ΠΙΝΑΚΑΣ Α 3ΓΕΛ'!U76</f>
        <v>0</v>
      </c>
      <c r="I69" s="17">
        <f>'[1]ΠΙΝΑΚΑΣ Α 4Γ'!U76</f>
        <v>0</v>
      </c>
      <c r="J69" s="33">
        <f>'[1]ΠΙΝΑΚΑΣ Α 4ΓΕΛ'!U76</f>
        <v>5</v>
      </c>
      <c r="K69" s="18">
        <f>'[1]ΠΙΝΑΚΑΣ Α 5Γ'!U76</f>
        <v>0</v>
      </c>
      <c r="L69" s="17">
        <f>'[1]ΠΙΝΑΚΑΣ Α 5ΓΕΛ'!U76</f>
        <v>2</v>
      </c>
      <c r="M69" s="17">
        <f>'[1]ΠΙΝΑΚΑΣ Α 6Γ'!U76</f>
        <v>10</v>
      </c>
      <c r="N69" s="17">
        <f>'[1]ΠΙΝΑΚΑΣ Α 7Γ'!U76</f>
        <v>0</v>
      </c>
      <c r="O69" s="17">
        <f>'[1]ΠΙΝΑΚΑΣ Α ΕΣΠ Γ'!U76</f>
        <v>3</v>
      </c>
      <c r="P69" s="17">
        <f>'[1]ΠΙΝΑΚΑΣ Α ΕΣΠ ΓΕΛ'!U76</f>
        <v>0</v>
      </c>
      <c r="Q69" s="17">
        <f>'[1]ΠΙΝΑΚΑΣ Α 1ΕΠΑΛ'!U76</f>
        <v>0</v>
      </c>
      <c r="R69" s="17">
        <f>'[1]ΠΙΝΑΚΑΣ Α 2ΕΠΑΛ'!U76</f>
        <v>-5</v>
      </c>
      <c r="S69" s="17">
        <f>'[1]ΠΙΝΑΚΑΣ Α ΕΣΠ ΕΠΑΛ'!U76</f>
        <v>0</v>
      </c>
      <c r="T69" s="17">
        <f>'[1]ΠΙΝΑΚΑΣ Α ΓΣΙΟ ΠΕΡΙΣΤΑΣΗΣ'!U76</f>
        <v>0</v>
      </c>
      <c r="U69" s="17">
        <f>'[1]ΠΙΝΑΚΑΣ Α ΓΣΙΟ ΚΟΡΙΝΟΥ'!U76</f>
        <v>-11</v>
      </c>
      <c r="V69" s="17">
        <f>'[1]ΠΙΝΑΚΑΣ Α ΓΕΛ ΚΟΡΙΝΟΥ'!U76</f>
        <v>-16</v>
      </c>
      <c r="W69" s="17">
        <f>'[1]ΠΙΝΑΚΑΣ Α ΓΣΙΟ Κ. ΜΗΛΙΑΣ'!U76</f>
        <v>0</v>
      </c>
      <c r="X69" s="17">
        <f>'[1]ΠΙΝΑΚΑΣ Α ΓΕΛ Κ. ΜΗΛΙΑΣ'!U76</f>
        <v>0</v>
      </c>
      <c r="Y69" s="17">
        <f>'[1]ΠΙΝΑΚΑΣ Α ΓΣΙΟ ΡΗΤΙΝΗΣ'!U76</f>
        <v>0</v>
      </c>
      <c r="Z69" s="17">
        <f>'[1]ΠΙΝΑΚΑΣ Α ΓΣΙΟ ΚΟΝΤΑΡΙΩΤΙΣΣΑΣ'!U76</f>
        <v>0</v>
      </c>
      <c r="AA69" s="19">
        <f>'[1]ΠΙΝΑΚΑΣ Α ΓΕΛ ΚΟΝΤΑΡΙΩΤΙΣΣΑΣ'!U76</f>
        <v>0</v>
      </c>
      <c r="AB69" s="16">
        <f>'[1]ΠΙΝΑΚΑΣ Α ΓΣΙΟ ΑΛΩΝΙΩΝ'!U76</f>
        <v>2</v>
      </c>
      <c r="AC69" s="17">
        <f>'[1]ΠΙΝΑΚΑΣ Α ΓΣΙΟ ΜΑΚΡΥΓΙΑΛΟΥ'!U76</f>
        <v>0</v>
      </c>
      <c r="AD69" s="17">
        <f>'[1]ΠΙΝΑΚΑΣ Α ΓΣΙΟ ΑΙΓΙΝΙΟΥ'!U76</f>
        <v>0</v>
      </c>
      <c r="AE69" s="17">
        <f>'[1]ΠΙΝΑΚΑΣ Α ΓΕΛ ΑΙΓΙΝΙΟΥ'!U76</f>
        <v>0</v>
      </c>
      <c r="AF69" s="17">
        <f>'[1]ΠΙΝΑΚΑΣ Α ΕΠΑΛ ΑΙΓΙΝΙΟΥ'!U76</f>
        <v>0</v>
      </c>
      <c r="AG69" s="17">
        <f>'[1]ΠΙΝΑΚΑΣ Α ΓΣΙΟ ΚΟΛΙΝΔΡΟΥ'!U76</f>
        <v>0</v>
      </c>
      <c r="AH69" s="19">
        <f>'[1]ΠΙΝΑΚΑΣ Α ΓΕΛ ΚΟΛΙΝΔΡΟΥ'!U76</f>
        <v>0</v>
      </c>
      <c r="AI69" s="16">
        <f>'[1]ΠΙΝΑΚΑΣ Α ΓΣΙΟ ΠΛΑΤΑΜΩΝΑ'!U76</f>
        <v>0</v>
      </c>
      <c r="AJ69" s="17">
        <f>'[1]ΠΙΝΑΚΑΣ Α ΓΣΙΟ ΛΕΠΤΟΚΑΡΥΑΣ'!U76</f>
        <v>-5</v>
      </c>
      <c r="AK69" s="17">
        <f>'[1]ΠΙΝΑΚΑΣ Α ΓΕΛ ΛΕΠΤΟΚΑΡΥΑΣ'!U76</f>
        <v>0</v>
      </c>
      <c r="AL69" s="17">
        <f>'[1]ΠΙΝΑΚΑΣ Α ΓΣΙΟ ΛΙΤΟΧΩΡΟΥ'!U76</f>
        <v>0</v>
      </c>
      <c r="AM69" s="19">
        <f>'[1]ΠΙΝΑΚΑΣ Α ΓΕΛ ΛΙΤΟΧΩΡΟΥ'!U76</f>
        <v>0</v>
      </c>
      <c r="AN69" s="29">
        <f t="shared" si="4"/>
        <v>-15</v>
      </c>
      <c r="AO69" s="12" t="b">
        <f t="shared" si="5"/>
        <v>0</v>
      </c>
      <c r="AP69" s="19">
        <v>12</v>
      </c>
      <c r="AQ69" s="13">
        <f t="shared" si="6"/>
        <v>-3</v>
      </c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 s="12" customFormat="1" ht="16.5" thickTop="1" thickBot="1" x14ac:dyDescent="0.3">
      <c r="A70" s="31" t="s">
        <v>171</v>
      </c>
      <c r="B70" s="32" t="s">
        <v>172</v>
      </c>
      <c r="C70" s="16">
        <f>'[1]ΠΙΝΑΚΑΣ Α 1Γ'!U77</f>
        <v>-5</v>
      </c>
      <c r="D70" s="17">
        <f>'[1]ΠΙΝΑΚΑΣ Α 1ΓΕΛ'!U77</f>
        <v>0</v>
      </c>
      <c r="E70" s="17">
        <f>'[1]ΠΙΝΑΚΑΣ Α 2Γ'!U77</f>
        <v>0</v>
      </c>
      <c r="F70" s="17">
        <f>'[1]ΠΙΝΑΚΑΣ Α 2ΓΕΛ'!U77</f>
        <v>7</v>
      </c>
      <c r="G70" s="17">
        <f>'[1]ΠΙΝΑΚΑΣ Α 3Γ'!U77</f>
        <v>0</v>
      </c>
      <c r="H70" s="17">
        <f>'[1]ΠΙΝΑΚΑΣ Α 3ΓΕΛ'!U77</f>
        <v>0</v>
      </c>
      <c r="I70" s="17">
        <f>'[1]ΠΙΝΑΚΑΣ Α 4Γ'!U77</f>
        <v>-7</v>
      </c>
      <c r="J70" s="17">
        <f>'[1]ΠΙΝΑΚΑΣ Α 4ΓΕΛ'!U77</f>
        <v>2</v>
      </c>
      <c r="K70" s="18">
        <f>'[1]ΠΙΝΑΚΑΣ Α 5Γ'!U77</f>
        <v>0</v>
      </c>
      <c r="L70" s="17">
        <f>'[1]ΠΙΝΑΚΑΣ Α 5ΓΕΛ'!U77</f>
        <v>4</v>
      </c>
      <c r="M70" s="17">
        <f>'[1]ΠΙΝΑΚΑΣ Α 6Γ'!U77</f>
        <v>0</v>
      </c>
      <c r="N70" s="17">
        <f>'[1]ΠΙΝΑΚΑΣ Α 7Γ'!U77</f>
        <v>0</v>
      </c>
      <c r="O70" s="17">
        <f>'[1]ΠΙΝΑΚΑΣ Α ΕΣΠ Γ'!U77</f>
        <v>0</v>
      </c>
      <c r="P70" s="17">
        <f>'[1]ΠΙΝΑΚΑΣ Α ΕΣΠ ΓΕΛ'!U77</f>
        <v>-7</v>
      </c>
      <c r="Q70" s="17">
        <f>'[1]ΠΙΝΑΚΑΣ Α 1ΕΠΑΛ'!U77</f>
        <v>-12</v>
      </c>
      <c r="R70" s="17">
        <f>'[1]ΠΙΝΑΚΑΣ Α 2ΕΠΑΛ'!U77</f>
        <v>0</v>
      </c>
      <c r="S70" s="17">
        <f>'[1]ΠΙΝΑΚΑΣ Α ΕΣΠ ΕΠΑΛ'!U77</f>
        <v>0</v>
      </c>
      <c r="T70" s="17">
        <f>'[1]ΠΙΝΑΚΑΣ Α ΓΣΙΟ ΠΕΡΙΣΤΑΣΗΣ'!U77</f>
        <v>-5</v>
      </c>
      <c r="U70" s="17">
        <f>'[1]ΠΙΝΑΚΑΣ Α ΓΣΙΟ ΚΟΡΙΝΟΥ'!U77</f>
        <v>0</v>
      </c>
      <c r="V70" s="17">
        <f>'[1]ΠΙΝΑΚΑΣ Α ΓΕΛ ΚΟΡΙΝΟΥ'!U77</f>
        <v>0</v>
      </c>
      <c r="W70" s="17">
        <f>'[1]ΠΙΝΑΚΑΣ Α ΓΣΙΟ Κ. ΜΗΛΙΑΣ'!U77</f>
        <v>0</v>
      </c>
      <c r="X70" s="17">
        <f>'[1]ΠΙΝΑΚΑΣ Α ΓΕΛ Κ. ΜΗΛΙΑΣ'!U77</f>
        <v>0</v>
      </c>
      <c r="Y70" s="17">
        <f>'[1]ΠΙΝΑΚΑΣ Α ΓΣΙΟ ΡΗΤΙΝΗΣ'!U77</f>
        <v>0</v>
      </c>
      <c r="Z70" s="17">
        <f>'[1]ΠΙΝΑΚΑΣ Α ΓΣΙΟ ΚΟΝΤΑΡΙΩΤΙΣΣΑΣ'!U77</f>
        <v>-4</v>
      </c>
      <c r="AA70" s="19">
        <f>'[1]ΠΙΝΑΚΑΣ Α ΓΕΛ ΚΟΝΤΑΡΙΩΤΙΣΣΑΣ'!U77</f>
        <v>0</v>
      </c>
      <c r="AB70" s="16">
        <f>'[1]ΠΙΝΑΚΑΣ Α ΓΣΙΟ ΑΛΩΝΙΩΝ'!U77</f>
        <v>0</v>
      </c>
      <c r="AC70" s="17">
        <f>'[1]ΠΙΝΑΚΑΣ Α ΓΣΙΟ ΜΑΚΡΥΓΙΑΛΟΥ'!U77</f>
        <v>0</v>
      </c>
      <c r="AD70" s="22">
        <f>'[1]ΠΙΝΑΚΑΣ Α ΓΣΙΟ ΑΙΓΙΝΙΟΥ'!U77</f>
        <v>0</v>
      </c>
      <c r="AE70" s="17">
        <f>'[1]ΠΙΝΑΚΑΣ Α ΓΕΛ ΑΙΓΙΝΙΟΥ'!U77</f>
        <v>0</v>
      </c>
      <c r="AF70" s="17">
        <f>'[1]ΠΙΝΑΚΑΣ Α ΕΠΑΛ ΑΙΓΙΝΙΟΥ'!U77</f>
        <v>4</v>
      </c>
      <c r="AG70" s="17">
        <f>'[1]ΠΙΝΑΚΑΣ Α ΓΣΙΟ ΚΟΛΙΝΔΡΟΥ'!U77</f>
        <v>0</v>
      </c>
      <c r="AH70" s="19">
        <f>'[1]ΠΙΝΑΚΑΣ Α ΓΕΛ ΚΟΛΙΝΔΡΟΥ'!U77</f>
        <v>-12</v>
      </c>
      <c r="AI70" s="16">
        <f>'[1]ΠΙΝΑΚΑΣ Α ΓΣΙΟ ΠΛΑΤΑΜΩΝΑ'!U77</f>
        <v>0</v>
      </c>
      <c r="AJ70" s="17">
        <f>'[1]ΠΙΝΑΚΑΣ Α ΓΣΙΟ ΛΕΠΤΟΚΑΡΥΑΣ'!U77</f>
        <v>-2</v>
      </c>
      <c r="AK70" s="17">
        <f>'[1]ΠΙΝΑΚΑΣ Α ΓΕΛ ΛΕΠΤΟΚΑΡΥΑΣ'!U77</f>
        <v>7</v>
      </c>
      <c r="AL70" s="17">
        <f>'[1]ΠΙΝΑΚΑΣ Α ΓΣΙΟ ΛΙΤΟΧΩΡΟΥ'!U77</f>
        <v>-6</v>
      </c>
      <c r="AM70" s="19">
        <f>'[1]ΠΙΝΑΚΑΣ Α ΓΕΛ ΛΙΤΟΧΩΡΟΥ'!U77</f>
        <v>0</v>
      </c>
      <c r="AN70" s="30">
        <f t="shared" si="4"/>
        <v>-36</v>
      </c>
      <c r="AO70" s="12" t="b">
        <f t="shared" si="5"/>
        <v>0</v>
      </c>
      <c r="AP70" s="19">
        <v>-4</v>
      </c>
      <c r="AQ70" s="13">
        <f t="shared" si="6"/>
        <v>-40</v>
      </c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s="12" customFormat="1" ht="16.5" thickTop="1" thickBot="1" x14ac:dyDescent="0.3">
      <c r="A71" s="31" t="s">
        <v>173</v>
      </c>
      <c r="B71" s="32" t="s">
        <v>174</v>
      </c>
      <c r="C71" s="16">
        <f>'[1]ΠΙΝΑΚΑΣ Α 1Γ'!U78</f>
        <v>0</v>
      </c>
      <c r="D71" s="17">
        <f>'[1]ΠΙΝΑΚΑΣ Α 1ΓΕΛ'!U78</f>
        <v>0</v>
      </c>
      <c r="E71" s="17">
        <f>'[1]ΠΙΝΑΚΑΣ Α 2Γ'!U78</f>
        <v>0</v>
      </c>
      <c r="F71" s="17">
        <f>'[1]ΠΙΝΑΚΑΣ Α 2ΓΕΛ'!U78</f>
        <v>0</v>
      </c>
      <c r="G71" s="17">
        <f>'[1]ΠΙΝΑΚΑΣ Α 3Γ'!U78</f>
        <v>0</v>
      </c>
      <c r="H71" s="17">
        <f>'[1]ΠΙΝΑΚΑΣ Α 3ΓΕΛ'!U78</f>
        <v>0</v>
      </c>
      <c r="I71" s="17">
        <f>'[1]ΠΙΝΑΚΑΣ Α 4Γ'!U78</f>
        <v>0</v>
      </c>
      <c r="J71" s="17">
        <f>'[1]ΠΙΝΑΚΑΣ Α 4ΓΕΛ'!U78</f>
        <v>0</v>
      </c>
      <c r="K71" s="18">
        <f>'[1]ΠΙΝΑΚΑΣ Α 5Γ'!U78</f>
        <v>0</v>
      </c>
      <c r="L71" s="17">
        <f>'[1]ΠΙΝΑΚΑΣ Α 5ΓΕΛ'!U78</f>
        <v>0</v>
      </c>
      <c r="M71" s="17">
        <f>'[1]ΠΙΝΑΚΑΣ Α 6Γ'!U78</f>
        <v>0</v>
      </c>
      <c r="N71" s="17">
        <f>'[1]ΠΙΝΑΚΑΣ Α 7Γ'!U78</f>
        <v>0</v>
      </c>
      <c r="O71" s="17">
        <f>'[1]ΠΙΝΑΚΑΣ Α ΕΣΠ Γ'!U78</f>
        <v>0</v>
      </c>
      <c r="P71" s="17">
        <f>'[1]ΠΙΝΑΚΑΣ Α ΕΣΠ ΓΕΛ'!U78</f>
        <v>0</v>
      </c>
      <c r="Q71" s="17">
        <f>'[1]ΠΙΝΑΚΑΣ Α 1ΕΠΑΛ'!U78</f>
        <v>0</v>
      </c>
      <c r="R71" s="17">
        <f>'[1]ΠΙΝΑΚΑΣ Α 2ΕΠΑΛ'!U78</f>
        <v>0</v>
      </c>
      <c r="S71" s="17">
        <f>'[1]ΠΙΝΑΚΑΣ Α ΕΣΠ ΕΠΑΛ'!U78</f>
        <v>0</v>
      </c>
      <c r="T71" s="17">
        <f>'[1]ΠΙΝΑΚΑΣ Α ΓΣΙΟ ΠΕΡΙΣΤΑΣΗΣ'!U78</f>
        <v>0</v>
      </c>
      <c r="U71" s="17">
        <f>'[1]ΠΙΝΑΚΑΣ Α ΓΣΙΟ ΚΟΡΙΝΟΥ'!U78</f>
        <v>0</v>
      </c>
      <c r="V71" s="17">
        <f>'[1]ΠΙΝΑΚΑΣ Α ΓΕΛ ΚΟΡΙΝΟΥ'!U78</f>
        <v>0</v>
      </c>
      <c r="W71" s="17">
        <f>'[1]ΠΙΝΑΚΑΣ Α ΓΣΙΟ Κ. ΜΗΛΙΑΣ'!U78</f>
        <v>0</v>
      </c>
      <c r="X71" s="17">
        <f>'[1]ΠΙΝΑΚΑΣ Α ΓΕΛ Κ. ΜΗΛΙΑΣ'!U78</f>
        <v>0</v>
      </c>
      <c r="Y71" s="17">
        <f>'[1]ΠΙΝΑΚΑΣ Α ΓΣΙΟ ΡΗΤΙΝΗΣ'!U78</f>
        <v>0</v>
      </c>
      <c r="Z71" s="17">
        <f>'[1]ΠΙΝΑΚΑΣ Α ΓΣΙΟ ΚΟΝΤΑΡΙΩΤΙΣΣΑΣ'!U78</f>
        <v>0</v>
      </c>
      <c r="AA71" s="19">
        <f>'[1]ΠΙΝΑΚΑΣ Α ΓΕΛ ΚΟΝΤΑΡΙΩΤΙΣΣΑΣ'!U78</f>
        <v>0</v>
      </c>
      <c r="AB71" s="16">
        <f>'[1]ΠΙΝΑΚΑΣ Α ΓΣΙΟ ΑΛΩΝΙΩΝ'!U78</f>
        <v>0</v>
      </c>
      <c r="AC71" s="17">
        <f>'[1]ΠΙΝΑΚΑΣ Α ΓΣΙΟ ΜΑΚΡΥΓΙΑΛΟΥ'!U78</f>
        <v>0</v>
      </c>
      <c r="AD71" s="17">
        <f>'[1]ΠΙΝΑΚΑΣ Α ΓΣΙΟ ΑΙΓΙΝΙΟΥ'!U78</f>
        <v>0</v>
      </c>
      <c r="AE71" s="17">
        <f>'[1]ΠΙΝΑΚΑΣ Α ΓΕΛ ΑΙΓΙΝΙΟΥ'!U78</f>
        <v>0</v>
      </c>
      <c r="AF71" s="17">
        <f>'[1]ΠΙΝΑΚΑΣ Α ΕΠΑΛ ΑΙΓΙΝΙΟΥ'!U78</f>
        <v>0</v>
      </c>
      <c r="AG71" s="17">
        <f>'[1]ΠΙΝΑΚΑΣ Α ΓΣΙΟ ΚΟΛΙΝΔΡΟΥ'!U78</f>
        <v>0</v>
      </c>
      <c r="AH71" s="19">
        <f>'[1]ΠΙΝΑΚΑΣ Α ΓΕΛ ΚΟΛΙΝΔΡΟΥ'!U78</f>
        <v>0</v>
      </c>
      <c r="AI71" s="16">
        <f>'[1]ΠΙΝΑΚΑΣ Α ΓΣΙΟ ΠΛΑΤΑΜΩΝΑ'!U78</f>
        <v>0</v>
      </c>
      <c r="AJ71" s="17">
        <f>'[1]ΠΙΝΑΚΑΣ Α ΓΣΙΟ ΛΕΠΤΟΚΑΡΥΑΣ'!U78</f>
        <v>0</v>
      </c>
      <c r="AK71" s="17">
        <f>'[1]ΠΙΝΑΚΑΣ Α ΓΕΛ ΛΕΠΤΟΚΑΡΥΑΣ'!U78</f>
        <v>0</v>
      </c>
      <c r="AL71" s="17">
        <f>'[1]ΠΙΝΑΚΑΣ Α ΓΣΙΟ ΛΙΤΟΧΩΡΟΥ'!U78</f>
        <v>0</v>
      </c>
      <c r="AM71" s="19">
        <f>'[1]ΠΙΝΑΚΑΣ Α ΓΕΛ ΛΙΤΟΧΩΡΟΥ'!U78</f>
        <v>0</v>
      </c>
      <c r="AN71" s="20">
        <f t="shared" si="4"/>
        <v>0</v>
      </c>
      <c r="AO71" s="12" t="b">
        <f t="shared" si="5"/>
        <v>1</v>
      </c>
      <c r="AP71" s="19"/>
      <c r="AQ71" s="13">
        <f t="shared" si="6"/>
        <v>0</v>
      </c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1:55" s="12" customFormat="1" ht="16.5" thickTop="1" thickBot="1" x14ac:dyDescent="0.3">
      <c r="A72" s="31" t="s">
        <v>175</v>
      </c>
      <c r="B72" s="32" t="s">
        <v>176</v>
      </c>
      <c r="C72" s="16">
        <f>'[1]ΠΙΝΑΚΑΣ Α 1Γ'!U79</f>
        <v>-9</v>
      </c>
      <c r="D72" s="17">
        <f>'[1]ΠΙΝΑΚΑΣ Α 1ΓΕΛ'!U79</f>
        <v>-2</v>
      </c>
      <c r="E72" s="17">
        <f>'[1]ΠΙΝΑΚΑΣ Α 2Γ'!U79</f>
        <v>3</v>
      </c>
      <c r="F72" s="17">
        <f>'[1]ΠΙΝΑΚΑΣ Α 2ΓΕΛ'!U79</f>
        <v>-6</v>
      </c>
      <c r="G72" s="17">
        <f>'[1]ΠΙΝΑΚΑΣ Α 3Γ'!U79</f>
        <v>-9</v>
      </c>
      <c r="H72" s="17">
        <f>'[1]ΠΙΝΑΚΑΣ Α 3ΓΕΛ'!U79</f>
        <v>-2</v>
      </c>
      <c r="I72" s="17">
        <f>'[1]ΠΙΝΑΚΑΣ Α 4Γ'!U79</f>
        <v>0</v>
      </c>
      <c r="J72" s="17">
        <f>'[1]ΠΙΝΑΚΑΣ Α 4ΓΕΛ'!U79</f>
        <v>0</v>
      </c>
      <c r="K72" s="18">
        <f>'[1]ΠΙΝΑΚΑΣ Α 5Γ'!U79</f>
        <v>0</v>
      </c>
      <c r="L72" s="17">
        <f>'[1]ΠΙΝΑΚΑΣ Α 5ΓΕΛ'!U79</f>
        <v>1</v>
      </c>
      <c r="M72" s="17">
        <f>'[1]ΠΙΝΑΚΑΣ Α 6Γ'!U79</f>
        <v>0</v>
      </c>
      <c r="N72" s="17">
        <f>'[1]ΠΙΝΑΚΑΣ Α 7Γ'!U79</f>
        <v>0</v>
      </c>
      <c r="O72" s="17">
        <f>'[1]ΠΙΝΑΚΑΣ Α ΕΣΠ Γ'!U79</f>
        <v>0</v>
      </c>
      <c r="P72" s="17">
        <f>'[1]ΠΙΝΑΚΑΣ Α ΕΣΠ ΓΕΛ'!U79</f>
        <v>0</v>
      </c>
      <c r="Q72" s="17">
        <f>'[1]ΠΙΝΑΚΑΣ Α 1ΕΠΑΛ'!U79</f>
        <v>0</v>
      </c>
      <c r="R72" s="17">
        <f>'[1]ΠΙΝΑΚΑΣ Α 2ΕΠΑΛ'!U79</f>
        <v>0</v>
      </c>
      <c r="S72" s="17">
        <f>'[1]ΠΙΝΑΚΑΣ Α ΕΣΠ ΕΠΑΛ'!U79</f>
        <v>0</v>
      </c>
      <c r="T72" s="17">
        <f>'[1]ΠΙΝΑΚΑΣ Α ΓΣΙΟ ΠΕΡΙΣΤΑΣΗΣ'!U79</f>
        <v>0</v>
      </c>
      <c r="U72" s="17">
        <f>'[1]ΠΙΝΑΚΑΣ Α ΓΣΙΟ ΚΟΡΙΝΟΥ'!U79</f>
        <v>0</v>
      </c>
      <c r="V72" s="17">
        <f>'[1]ΠΙΝΑΚΑΣ Α ΓΕΛ ΚΟΡΙΝΟΥ'!U79</f>
        <v>0</v>
      </c>
      <c r="W72" s="17">
        <f>'[1]ΠΙΝΑΚΑΣ Α ΓΣΙΟ Κ. ΜΗΛΙΑΣ'!U79</f>
        <v>0</v>
      </c>
      <c r="X72" s="17">
        <f>'[1]ΠΙΝΑΚΑΣ Α ΓΕΛ Κ. ΜΗΛΙΑΣ'!U79</f>
        <v>0</v>
      </c>
      <c r="Y72" s="17">
        <f>'[1]ΠΙΝΑΚΑΣ Α ΓΣΙΟ ΡΗΤΙΝΗΣ'!U79</f>
        <v>0</v>
      </c>
      <c r="Z72" s="17">
        <f>'[1]ΠΙΝΑΚΑΣ Α ΓΣΙΟ ΚΟΝΤΑΡΙΩΤΙΣΣΑΣ'!U79</f>
        <v>0</v>
      </c>
      <c r="AA72" s="19">
        <f>'[1]ΠΙΝΑΚΑΣ Α ΓΕΛ ΚΟΝΤΑΡΙΩΤΙΣΣΑΣ'!U79</f>
        <v>0</v>
      </c>
      <c r="AB72" s="16">
        <f>'[1]ΠΙΝΑΚΑΣ Α ΓΣΙΟ ΑΛΩΝΙΩΝ'!U79</f>
        <v>0</v>
      </c>
      <c r="AC72" s="17">
        <f>'[1]ΠΙΝΑΚΑΣ Α ΓΣΙΟ ΜΑΚΡΥΓΙΑΛΟΥ'!U79</f>
        <v>0</v>
      </c>
      <c r="AD72" s="17">
        <f>'[1]ΠΙΝΑΚΑΣ Α ΓΣΙΟ ΑΙΓΙΝΙΟΥ'!U79</f>
        <v>0</v>
      </c>
      <c r="AE72" s="17">
        <f>'[1]ΠΙΝΑΚΑΣ Α ΓΕΛ ΑΙΓΙΝΙΟΥ'!U79</f>
        <v>-8</v>
      </c>
      <c r="AF72" s="17">
        <f>'[1]ΠΙΝΑΚΑΣ Α ΕΠΑΛ ΑΙΓΙΝΙΟΥ'!U79</f>
        <v>0</v>
      </c>
      <c r="AG72" s="17">
        <f>'[1]ΠΙΝΑΚΑΣ Α ΓΣΙΟ ΚΟΛΙΝΔΡΟΥ'!U79</f>
        <v>0</v>
      </c>
      <c r="AH72" s="19">
        <f>'[1]ΠΙΝΑΚΑΣ Α ΓΕΛ ΚΟΛΙΝΔΡΟΥ'!U79</f>
        <v>0</v>
      </c>
      <c r="AI72" s="16">
        <f>'[1]ΠΙΝΑΚΑΣ Α ΓΣΙΟ ΠΛΑΤΑΜΩΝΑ'!U79</f>
        <v>0</v>
      </c>
      <c r="AJ72" s="17">
        <f>'[1]ΠΙΝΑΚΑΣ Α ΓΣΙΟ ΛΕΠΤΟΚΑΡΥΑΣ'!U79</f>
        <v>0</v>
      </c>
      <c r="AK72" s="17">
        <f>'[1]ΠΙΝΑΚΑΣ Α ΓΕΛ ΛΕΠΤΟΚΑΡΥΑΣ'!U79</f>
        <v>0</v>
      </c>
      <c r="AL72" s="17">
        <f>'[1]ΠΙΝΑΚΑΣ Α ΓΣΙΟ ΛΙΤΟΧΩΡΟΥ'!U79</f>
        <v>-2</v>
      </c>
      <c r="AM72" s="19">
        <f>'[1]ΠΙΝΑΚΑΣ Α ΓΕΛ ΛΙΤΟΧΩΡΟΥ'!U79</f>
        <v>-2</v>
      </c>
      <c r="AN72" s="20">
        <f t="shared" si="4"/>
        <v>-36</v>
      </c>
      <c r="AO72" s="12" t="b">
        <f t="shared" si="5"/>
        <v>0</v>
      </c>
      <c r="AP72" s="19">
        <v>-5</v>
      </c>
      <c r="AQ72" s="13">
        <f t="shared" si="6"/>
        <v>-41</v>
      </c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s="12" customFormat="1" ht="16.5" thickTop="1" thickBot="1" x14ac:dyDescent="0.3">
      <c r="A73" s="31" t="s">
        <v>177</v>
      </c>
      <c r="B73" s="32" t="s">
        <v>178</v>
      </c>
      <c r="C73" s="16">
        <f>'[1]ΠΙΝΑΚΑΣ Α 1Γ'!U80</f>
        <v>0</v>
      </c>
      <c r="D73" s="17">
        <f>'[1]ΠΙΝΑΚΑΣ Α 1ΓΕΛ'!U80</f>
        <v>0</v>
      </c>
      <c r="E73" s="17">
        <f>'[1]ΠΙΝΑΚΑΣ Α 2Γ'!U80</f>
        <v>0</v>
      </c>
      <c r="F73" s="17">
        <f>'[1]ΠΙΝΑΚΑΣ Α 2ΓΕΛ'!U80</f>
        <v>0</v>
      </c>
      <c r="G73" s="17">
        <f>'[1]ΠΙΝΑΚΑΣ Α 3Γ'!U80</f>
        <v>0</v>
      </c>
      <c r="H73" s="17">
        <f>'[1]ΠΙΝΑΚΑΣ Α 3ΓΕΛ'!U80</f>
        <v>0</v>
      </c>
      <c r="I73" s="17">
        <f>'[1]ΠΙΝΑΚΑΣ Α 4Γ'!U80</f>
        <v>-12</v>
      </c>
      <c r="J73" s="17">
        <f>'[1]ΠΙΝΑΚΑΣ Α 4ΓΕΛ'!U80</f>
        <v>0</v>
      </c>
      <c r="K73" s="18">
        <f>'[1]ΠΙΝΑΚΑΣ Α 5Γ'!U80</f>
        <v>1</v>
      </c>
      <c r="L73" s="17">
        <f>'[1]ΠΙΝΑΚΑΣ Α 5ΓΕΛ'!U80</f>
        <v>0</v>
      </c>
      <c r="M73" s="17">
        <f>'[1]ΠΙΝΑΚΑΣ Α 6Γ'!U80</f>
        <v>0</v>
      </c>
      <c r="N73" s="17">
        <f>'[1]ΠΙΝΑΚΑΣ Α 7Γ'!U80</f>
        <v>-3</v>
      </c>
      <c r="O73" s="17">
        <f>'[1]ΠΙΝΑΚΑΣ Α ΕΣΠ Γ'!U80</f>
        <v>0</v>
      </c>
      <c r="P73" s="17">
        <f>'[1]ΠΙΝΑΚΑΣ Α ΕΣΠ ΓΕΛ'!U80</f>
        <v>0</v>
      </c>
      <c r="Q73" s="17">
        <f>'[1]ΠΙΝΑΚΑΣ Α 1ΕΠΑΛ'!U80</f>
        <v>0</v>
      </c>
      <c r="R73" s="17">
        <f>'[1]ΠΙΝΑΚΑΣ Α 2ΕΠΑΛ'!U80</f>
        <v>0</v>
      </c>
      <c r="S73" s="17">
        <f>'[1]ΠΙΝΑΚΑΣ Α ΕΣΠ ΕΠΑΛ'!U80</f>
        <v>0</v>
      </c>
      <c r="T73" s="17">
        <f>'[1]ΠΙΝΑΚΑΣ Α ΓΣΙΟ ΠΕΡΙΣΤΑΣΗΣ'!U80</f>
        <v>0</v>
      </c>
      <c r="U73" s="17">
        <f>'[1]ΠΙΝΑΚΑΣ Α ΓΣΙΟ ΚΟΡΙΝΟΥ'!U80</f>
        <v>0</v>
      </c>
      <c r="V73" s="17">
        <f>'[1]ΠΙΝΑΚΑΣ Α ΓΕΛ ΚΟΡΙΝΟΥ'!U80</f>
        <v>0</v>
      </c>
      <c r="W73" s="17">
        <f>'[1]ΠΙΝΑΚΑΣ Α ΓΣΙΟ Κ. ΜΗΛΙΑΣ'!U80</f>
        <v>-1</v>
      </c>
      <c r="X73" s="17">
        <f>'[1]ΠΙΝΑΚΑΣ Α ΓΕΛ Κ. ΜΗΛΙΑΣ'!U80</f>
        <v>0</v>
      </c>
      <c r="Y73" s="17">
        <f>'[1]ΠΙΝΑΚΑΣ Α ΓΣΙΟ ΡΗΤΙΝΗΣ'!U80</f>
        <v>0</v>
      </c>
      <c r="Z73" s="17">
        <f>'[1]ΠΙΝΑΚΑΣ Α ΓΣΙΟ ΚΟΝΤΑΡΙΩΤΙΣΣΑΣ'!U80</f>
        <v>0</v>
      </c>
      <c r="AA73" s="19">
        <f>'[1]ΠΙΝΑΚΑΣ Α ΓΕΛ ΚΟΝΤΑΡΙΩΤΙΣΣΑΣ'!U80</f>
        <v>0</v>
      </c>
      <c r="AB73" s="16">
        <f>'[1]ΠΙΝΑΚΑΣ Α ΓΣΙΟ ΑΛΩΝΙΩΝ'!U80</f>
        <v>0</v>
      </c>
      <c r="AC73" s="17">
        <f>'[1]ΠΙΝΑΚΑΣ Α ΓΣΙΟ ΜΑΚΡΥΓΙΑΛΟΥ'!U80</f>
        <v>0</v>
      </c>
      <c r="AD73" s="17">
        <f>'[1]ΠΙΝΑΚΑΣ Α ΓΣΙΟ ΑΙΓΙΝΙΟΥ'!U80</f>
        <v>0</v>
      </c>
      <c r="AE73" s="17">
        <f>'[1]ΠΙΝΑΚΑΣ Α ΓΕΛ ΑΙΓΙΝΙΟΥ'!U80</f>
        <v>0</v>
      </c>
      <c r="AF73" s="17">
        <f>'[1]ΠΙΝΑΚΑΣ Α ΕΠΑΛ ΑΙΓΙΝΙΟΥ'!U80</f>
        <v>0</v>
      </c>
      <c r="AG73" s="17">
        <f>'[1]ΠΙΝΑΚΑΣ Α ΓΣΙΟ ΚΟΛΙΝΔΡΟΥ'!U80</f>
        <v>0</v>
      </c>
      <c r="AH73" s="19">
        <f>'[1]ΠΙΝΑΚΑΣ Α ΓΕΛ ΚΟΛΙΝΔΡΟΥ'!U80</f>
        <v>0</v>
      </c>
      <c r="AI73" s="16">
        <f>'[1]ΠΙΝΑΚΑΣ Α ΓΣΙΟ ΠΛΑΤΑΜΩΝΑ'!U80</f>
        <v>-6</v>
      </c>
      <c r="AJ73" s="17">
        <f>'[1]ΠΙΝΑΚΑΣ Α ΓΣΙΟ ΛΕΠΤΟΚΑΡΥΑΣ'!U80</f>
        <v>0</v>
      </c>
      <c r="AK73" s="17">
        <f>'[1]ΠΙΝΑΚΑΣ Α ΓΕΛ ΛΕΠΤΟΚΑΡΥΑΣ'!U80</f>
        <v>0</v>
      </c>
      <c r="AL73" s="17">
        <f>'[1]ΠΙΝΑΚΑΣ Α ΓΣΙΟ ΛΙΤΟΧΩΡΟΥ'!U80</f>
        <v>0</v>
      </c>
      <c r="AM73" s="19">
        <f>'[1]ΠΙΝΑΚΑΣ Α ΓΕΛ ΛΙΤΟΧΩΡΟΥ'!U80</f>
        <v>0</v>
      </c>
      <c r="AN73" s="20">
        <f t="shared" si="4"/>
        <v>-21</v>
      </c>
      <c r="AO73" s="12" t="b">
        <f t="shared" si="5"/>
        <v>0</v>
      </c>
      <c r="AP73" s="19"/>
      <c r="AQ73" s="13">
        <f t="shared" si="6"/>
        <v>-21</v>
      </c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1:55" s="12" customFormat="1" ht="16.5" thickTop="1" thickBot="1" x14ac:dyDescent="0.3">
      <c r="A74" s="31" t="s">
        <v>179</v>
      </c>
      <c r="B74" s="34" t="s">
        <v>180</v>
      </c>
      <c r="C74" s="16">
        <f>'[1]ΠΙΝΑΚΑΣ Α 1Γ'!U81</f>
        <v>-14</v>
      </c>
      <c r="D74" s="17">
        <f>'[1]ΠΙΝΑΚΑΣ Α 1ΓΕΛ'!U81</f>
        <v>-2</v>
      </c>
      <c r="E74" s="17">
        <f>'[1]ΠΙΝΑΚΑΣ Α 2Γ'!U81</f>
        <v>3</v>
      </c>
      <c r="F74" s="17">
        <f>'[1]ΠΙΝΑΚΑΣ Α 2ΓΕΛ'!U81</f>
        <v>1</v>
      </c>
      <c r="G74" s="17">
        <f>'[1]ΠΙΝΑΚΑΣ Α 3Γ'!U81</f>
        <v>-9</v>
      </c>
      <c r="H74" s="17">
        <f>'[1]ΠΙΝΑΚΑΣ Α 3ΓΕΛ'!U81</f>
        <v>-2</v>
      </c>
      <c r="I74" s="17">
        <f>'[1]ΠΙΝΑΚΑΣ Α 4Γ'!U81</f>
        <v>-19</v>
      </c>
      <c r="J74" s="17">
        <f>'[1]ΠΙΝΑΚΑΣ Α 4ΓΕΛ'!U81</f>
        <v>7</v>
      </c>
      <c r="K74" s="18">
        <f>'[1]ΠΙΝΑΚΑΣ Α 5Γ'!U81</f>
        <v>1</v>
      </c>
      <c r="L74" s="17">
        <f>'[1]ΠΙΝΑΚΑΣ Α 5ΓΕΛ'!U81</f>
        <v>7</v>
      </c>
      <c r="M74" s="17">
        <f>'[1]ΠΙΝΑΚΑΣ Α 6Γ'!U81</f>
        <v>10</v>
      </c>
      <c r="N74" s="17">
        <f>'[1]ΠΙΝΑΚΑΣ Α 7Γ'!U81</f>
        <v>-3</v>
      </c>
      <c r="O74" s="17">
        <f>'[1]ΠΙΝΑΚΑΣ Α ΕΣΠ Γ'!U81</f>
        <v>6</v>
      </c>
      <c r="P74" s="17">
        <f>'[1]ΠΙΝΑΚΑΣ Α ΕΣΠ ΓΕΛ'!U81</f>
        <v>-7</v>
      </c>
      <c r="Q74" s="17">
        <f>'[1]ΠΙΝΑΚΑΣ Α 1ΕΠΑΛ'!U81</f>
        <v>-12</v>
      </c>
      <c r="R74" s="17">
        <f>'[1]ΠΙΝΑΚΑΣ Α 2ΕΠΑΛ'!U81</f>
        <v>-5</v>
      </c>
      <c r="S74" s="17">
        <f>'[1]ΠΙΝΑΚΑΣ Α ΕΣΠ ΕΠΑΛ'!U81</f>
        <v>0</v>
      </c>
      <c r="T74" s="17">
        <f>'[1]ΠΙΝΑΚΑΣ Α ΓΣΙΟ ΠΕΡΙΣΤΑΣΗΣ'!U81</f>
        <v>-5</v>
      </c>
      <c r="U74" s="17">
        <f>'[1]ΠΙΝΑΚΑΣ Α ΓΣΙΟ ΚΟΡΙΝΟΥ'!U81</f>
        <v>-11</v>
      </c>
      <c r="V74" s="17">
        <f>'[1]ΠΙΝΑΚΑΣ Α ΓΕΛ ΚΟΡΙΝΟΥ'!U81</f>
        <v>-16</v>
      </c>
      <c r="W74" s="17">
        <f>'[1]ΠΙΝΑΚΑΣ Α ΓΣΙΟ Κ. ΜΗΛΙΑΣ'!U81</f>
        <v>-1</v>
      </c>
      <c r="X74" s="17">
        <f>'[1]ΠΙΝΑΚΑΣ Α ΓΕΛ Κ. ΜΗΛΙΑΣ'!U81</f>
        <v>0</v>
      </c>
      <c r="Y74" s="17">
        <f>'[1]ΠΙΝΑΚΑΣ Α ΓΣΙΟ ΡΗΤΙΝΗΣ'!U81</f>
        <v>0</v>
      </c>
      <c r="Z74" s="17">
        <f>'[1]ΠΙΝΑΚΑΣ Α ΓΣΙΟ ΚΟΝΤΑΡΙΩΤΙΣΣΑΣ'!U81</f>
        <v>-4</v>
      </c>
      <c r="AA74" s="19">
        <f>'[1]ΠΙΝΑΚΑΣ Α ΓΕΛ ΚΟΝΤΑΡΙΩΤΙΣΣΑΣ'!U81</f>
        <v>0</v>
      </c>
      <c r="AB74" s="16">
        <f>'[1]ΠΙΝΑΚΑΣ Α ΓΣΙΟ ΑΛΩΝΙΩΝ'!U81</f>
        <v>2</v>
      </c>
      <c r="AC74" s="17">
        <f>'[1]ΠΙΝΑΚΑΣ Α ΓΣΙΟ ΜΑΚΡΥΓΙΑΛΟΥ'!U81</f>
        <v>0</v>
      </c>
      <c r="AD74" s="22">
        <f>'[1]ΠΙΝΑΚΑΣ Α ΓΣΙΟ ΑΙΓΙΝΙΟΥ'!U81</f>
        <v>0</v>
      </c>
      <c r="AE74" s="17">
        <f>'[1]ΠΙΝΑΚΑΣ Α ΓΕΛ ΑΙΓΙΝΙΟΥ'!U81</f>
        <v>-8</v>
      </c>
      <c r="AF74" s="17">
        <f>'[1]ΠΙΝΑΚΑΣ Α ΕΠΑΛ ΑΙΓΙΝΙΟΥ'!U81</f>
        <v>4</v>
      </c>
      <c r="AG74" s="17">
        <f>'[1]ΠΙΝΑΚΑΣ Α ΓΣΙΟ ΚΟΛΙΝΔΡΟΥ'!U81</f>
        <v>0</v>
      </c>
      <c r="AH74" s="19">
        <f>'[1]ΠΙΝΑΚΑΣ Α ΓΕΛ ΚΟΛΙΝΔΡΟΥ'!U81</f>
        <v>-12</v>
      </c>
      <c r="AI74" s="16">
        <f>'[1]ΠΙΝΑΚΑΣ Α ΓΣΙΟ ΠΛΑΤΑΜΩΝΑ'!U81</f>
        <v>-6</v>
      </c>
      <c r="AJ74" s="17">
        <f>'[1]ΠΙΝΑΚΑΣ Α ΓΣΙΟ ΛΕΠΤΟΚΑΡΥΑΣ'!U81</f>
        <v>-7</v>
      </c>
      <c r="AK74" s="17">
        <f>'[1]ΠΙΝΑΚΑΣ Α ΓΕΛ ΛΕΠΤΟΚΑΡΥΑΣ'!U81</f>
        <v>7</v>
      </c>
      <c r="AL74" s="17">
        <f>'[1]ΠΙΝΑΚΑΣ Α ΓΣΙΟ ΛΙΤΟΧΩΡΟΥ'!U81</f>
        <v>-8</v>
      </c>
      <c r="AM74" s="19">
        <f>'[1]ΠΙΝΑΚΑΣ Α ΓΕΛ ΛΙΤΟΧΩΡΟΥ'!U81</f>
        <v>-2</v>
      </c>
      <c r="AN74" s="20">
        <f t="shared" si="4"/>
        <v>-105</v>
      </c>
      <c r="AO74" s="12" t="b">
        <f t="shared" si="5"/>
        <v>0</v>
      </c>
      <c r="AP74" s="19">
        <v>3</v>
      </c>
      <c r="AQ74" s="13">
        <f t="shared" si="6"/>
        <v>-102</v>
      </c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</row>
    <row r="75" spans="1:55" s="12" customFormat="1" ht="15.75" thickTop="1" x14ac:dyDescent="0.25">
      <c r="A75" s="14"/>
      <c r="B75" s="35" t="s">
        <v>181</v>
      </c>
      <c r="C75" s="16">
        <f>'[1]ΠΙΝΑΚΑΣ Α 1Γ'!U82</f>
        <v>0</v>
      </c>
      <c r="D75" s="17">
        <f>'[1]ΠΙΝΑΚΑΣ Α 1ΓΕΛ'!U82</f>
        <v>0</v>
      </c>
      <c r="E75" s="17">
        <f>'[1]ΠΙΝΑΚΑΣ Α 2Γ'!U82</f>
        <v>0</v>
      </c>
      <c r="F75" s="17">
        <f>'[1]ΠΙΝΑΚΑΣ Α 2ΓΕΛ'!U82</f>
        <v>0</v>
      </c>
      <c r="G75" s="17">
        <f>'[1]ΠΙΝΑΚΑΣ Α 3Γ'!U82</f>
        <v>0</v>
      </c>
      <c r="H75" s="17">
        <f>'[1]ΠΙΝΑΚΑΣ Α 3ΓΕΛ'!U82</f>
        <v>0</v>
      </c>
      <c r="I75" s="17">
        <f>'[1]ΠΙΝΑΚΑΣ Α 4Γ'!U82</f>
        <v>-14</v>
      </c>
      <c r="J75" s="17">
        <f>'[1]ΠΙΝΑΚΑΣ Α 4ΓΕΛ'!U82</f>
        <v>0</v>
      </c>
      <c r="K75" s="18">
        <f>'[1]ΠΙΝΑΚΑΣ Α 5Γ'!U82</f>
        <v>-6</v>
      </c>
      <c r="L75" s="17">
        <f>'[1]ΠΙΝΑΚΑΣ Α 5ΓΕΛ'!U82</f>
        <v>0</v>
      </c>
      <c r="M75" s="17">
        <f>'[1]ΠΙΝΑΚΑΣ Α 6Γ'!U82</f>
        <v>-8</v>
      </c>
      <c r="N75" s="17">
        <f>'[1]ΠΙΝΑΚΑΣ Α 7Γ'!U82</f>
        <v>0</v>
      </c>
      <c r="O75" s="17">
        <f>'[1]ΠΙΝΑΚΑΣ Α ΕΣΠ Γ'!U82</f>
        <v>0</v>
      </c>
      <c r="P75" s="17">
        <f>'[1]ΠΙΝΑΚΑΣ Α ΕΣΠ ΓΕΛ'!U82</f>
        <v>0</v>
      </c>
      <c r="Q75" s="17">
        <f>'[1]ΠΙΝΑΚΑΣ Α 1ΕΠΑΛ'!U82</f>
        <v>0</v>
      </c>
      <c r="R75" s="17">
        <f>'[1]ΠΙΝΑΚΑΣ Α 2ΕΠΑΛ'!U82</f>
        <v>0</v>
      </c>
      <c r="S75" s="17">
        <f>'[1]ΠΙΝΑΚΑΣ Α ΕΣΠ ΕΠΑΛ'!U82</f>
        <v>0</v>
      </c>
      <c r="T75" s="17">
        <f>'[1]ΠΙΝΑΚΑΣ Α ΓΣΙΟ ΠΕΡΙΣΤΑΣΗΣ'!U82</f>
        <v>0</v>
      </c>
      <c r="U75" s="17">
        <f>'[1]ΠΙΝΑΚΑΣ Α ΓΣΙΟ ΚΟΡΙΝΟΥ'!U82</f>
        <v>0</v>
      </c>
      <c r="V75" s="17">
        <f>'[1]ΠΙΝΑΚΑΣ Α ΓΕΛ ΚΟΡΙΝΟΥ'!U82</f>
        <v>0</v>
      </c>
      <c r="W75" s="17">
        <f>'[1]ΠΙΝΑΚΑΣ Α ΓΣΙΟ Κ. ΜΗΛΙΑΣ'!U82</f>
        <v>-8</v>
      </c>
      <c r="X75" s="17">
        <f>'[1]ΠΙΝΑΚΑΣ Α ΓΕΛ Κ. ΜΗΛΙΑΣ'!U82</f>
        <v>0</v>
      </c>
      <c r="Y75" s="17">
        <f>'[1]ΠΙΝΑΚΑΣ Α ΓΣΙΟ ΡΗΤΙΝΗΣ'!U82</f>
        <v>0</v>
      </c>
      <c r="Z75" s="17">
        <f>'[1]ΠΙΝΑΚΑΣ Α ΓΣΙΟ ΚΟΝΤΑΡΙΩΤΙΣΣΑΣ'!U82</f>
        <v>-6</v>
      </c>
      <c r="AA75" s="19">
        <f>'[1]ΠΙΝΑΚΑΣ Α ΓΕΛ ΚΟΝΤΑΡΙΩΤΙΣΣΑΣ'!U82</f>
        <v>0</v>
      </c>
      <c r="AB75" s="16">
        <f>'[1]ΠΙΝΑΚΑΣ Α ΓΣΙΟ ΑΛΩΝΙΩΝ'!U82</f>
        <v>0</v>
      </c>
      <c r="AC75" s="17">
        <f>'[1]ΠΙΝΑΚΑΣ Α ΓΣΙΟ ΜΑΚΡΥΓΙΑΛΟΥ'!U82</f>
        <v>-4</v>
      </c>
      <c r="AD75" s="17">
        <f>'[1]ΠΙΝΑΚΑΣ Α ΓΣΙΟ ΑΙΓΙΝΙΟΥ'!U82</f>
        <v>0</v>
      </c>
      <c r="AE75" s="17">
        <f>'[1]ΠΙΝΑΚΑΣ Α ΓΕΛ ΑΙΓΙΝΙΟΥ'!U82</f>
        <v>0</v>
      </c>
      <c r="AF75" s="17">
        <f>'[1]ΠΙΝΑΚΑΣ Α ΕΠΑΛ ΑΙΓΙΝΙΟΥ'!U82</f>
        <v>0</v>
      </c>
      <c r="AG75" s="17">
        <f>'[1]ΠΙΝΑΚΑΣ Α ΓΣΙΟ ΚΟΛΙΝΔΡΟΥ'!U82</f>
        <v>-4</v>
      </c>
      <c r="AH75" s="19">
        <f>'[1]ΠΙΝΑΚΑΣ Α ΓΕΛ ΚΟΛΙΝΔΡΟΥ'!U82</f>
        <v>0</v>
      </c>
      <c r="AI75" s="16">
        <f>'[1]ΠΙΝΑΚΑΣ Α ΓΣΙΟ ΠΛΑΤΑΜΩΝΑ'!U82</f>
        <v>-12</v>
      </c>
      <c r="AJ75" s="17">
        <f>'[1]ΠΙΝΑΚΑΣ Α ΓΣΙΟ ΛΕΠΤΟΚΑΡΥΑΣ'!U82</f>
        <v>0</v>
      </c>
      <c r="AK75" s="17">
        <f>'[1]ΠΙΝΑΚΑΣ Α ΓΕΛ ΛΕΠΤΟΚΑΡΥΑΣ'!U82</f>
        <v>0</v>
      </c>
      <c r="AL75" s="17">
        <f>'[1]ΠΙΝΑΚΑΣ Α ΓΣΙΟ ΛΙΤΟΧΩΡΟΥ'!U82</f>
        <v>0</v>
      </c>
      <c r="AM75" s="19">
        <f>'[1]ΠΙΝΑΚΑΣ Α ΓΕΛ ΛΙΤΟΧΩΡΟΥ'!U82</f>
        <v>0</v>
      </c>
      <c r="AN75" s="20">
        <f t="shared" si="4"/>
        <v>-62</v>
      </c>
      <c r="AO75" s="12" t="b">
        <f t="shared" si="5"/>
        <v>0</v>
      </c>
      <c r="AP75" s="19"/>
      <c r="AQ75" s="13">
        <f t="shared" si="6"/>
        <v>-62</v>
      </c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5" s="12" customFormat="1" x14ac:dyDescent="0.25">
      <c r="C76" s="12" t="e">
        <f>'[2]ΠΙΝΑΚΑΣ Α 1Γ'!#REF!</f>
        <v>#REF!</v>
      </c>
      <c r="D76" s="12" t="e">
        <f>'[2]ΠΙΝΑΚΑΣ Α 1ΓΕΛ'!#REF!</f>
        <v>#REF!</v>
      </c>
      <c r="E76" s="36"/>
      <c r="F76" s="13"/>
      <c r="G76" s="13"/>
      <c r="H76" s="13"/>
      <c r="I76" s="13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13"/>
      <c r="W76" s="13"/>
      <c r="X76" s="36"/>
      <c r="Y76" s="13"/>
      <c r="Z76" s="13"/>
      <c r="AA76" s="13"/>
      <c r="AB76" s="13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7"/>
      <c r="AP76" s="36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s="12" customFormat="1" x14ac:dyDescent="0.25">
      <c r="C77" s="12" t="e">
        <f>'[2]ΠΙΝΑΚΑΣ Α 1Γ'!#REF!</f>
        <v>#REF!</v>
      </c>
      <c r="D77" s="12" t="e">
        <f>'[2]ΠΙΝΑΚΑΣ Α 1ΓΕΛ'!#REF!</f>
        <v>#REF!</v>
      </c>
      <c r="F77" s="13"/>
      <c r="G77" s="13"/>
      <c r="H77" s="13"/>
      <c r="I77" s="13"/>
      <c r="V77" s="13"/>
      <c r="W77" s="13"/>
      <c r="Y77" s="13"/>
      <c r="Z77" s="13"/>
      <c r="AA77" s="13"/>
      <c r="AB77" s="13"/>
      <c r="AN77" s="38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1:55" x14ac:dyDescent="0.25">
      <c r="C78" s="13" t="e">
        <f>'[2]ΠΙΝΑΚΑΣ Α 1Γ'!#REF!</f>
        <v>#REF!</v>
      </c>
      <c r="D78" s="13" t="e">
        <f>'[2]ΠΙΝΑΚΑΣ Α 1ΓΕΛ'!#REF!</f>
        <v>#REF!</v>
      </c>
    </row>
    <row r="79" spans="1:55" x14ac:dyDescent="0.25">
      <c r="C79" s="13" t="e">
        <f>'[2]ΠΙΝΑΚΑΣ Α 1Γ'!#REF!</f>
        <v>#REF!</v>
      </c>
      <c r="D79" s="13" t="e">
        <f>'[2]ΠΙΝΑΚΑΣ Α 1ΓΕΛ'!#REF!</f>
        <v>#REF!</v>
      </c>
    </row>
    <row r="80" spans="1:55" x14ac:dyDescent="0.25">
      <c r="C80" s="13" t="e">
        <f>'[2]ΠΙΝΑΚΑΣ Α 1Γ'!#REF!</f>
        <v>#REF!</v>
      </c>
      <c r="D80" s="13" t="e">
        <f>'[2]ΠΙΝΑΚΑΣ Α 1ΓΕΛ'!#REF!</f>
        <v>#REF!</v>
      </c>
    </row>
    <row r="81" spans="3:4" x14ac:dyDescent="0.25">
      <c r="C81" s="13" t="e">
        <f>'[2]ΠΙΝΑΚΑΣ Α 1Γ'!#REF!</f>
        <v>#REF!</v>
      </c>
      <c r="D81" s="13" t="e">
        <f>'[2]ΠΙΝΑΚΑΣ Α 1ΓΕΛ'!#REF!</f>
        <v>#REF!</v>
      </c>
    </row>
    <row r="82" spans="3:4" x14ac:dyDescent="0.25">
      <c r="C82" s="13" t="e">
        <f>'[2]ΠΙΝΑΚΑΣ Α 1Γ'!#REF!</f>
        <v>#REF!</v>
      </c>
      <c r="D82" s="13" t="e">
        <f>'[2]ΠΙΝΑΚΑΣ Α 1ΓΕΛ'!#REF!</f>
        <v>#REF!</v>
      </c>
    </row>
    <row r="83" spans="3:4" x14ac:dyDescent="0.25">
      <c r="C83" s="13" t="e">
        <f>'[2]ΠΙΝΑΚΑΣ Α 1Γ'!#REF!</f>
        <v>#REF!</v>
      </c>
      <c r="D83" s="13" t="e">
        <f>'[2]ΠΙΝΑΚΑΣ Α 1ΓΕΛ'!#REF!</f>
        <v>#REF!</v>
      </c>
    </row>
    <row r="84" spans="3:4" x14ac:dyDescent="0.25">
      <c r="C84" s="13" t="e">
        <f>'[2]ΠΙΝΑΚΑΣ Α 1Γ'!#REF!</f>
        <v>#REF!</v>
      </c>
      <c r="D84" s="13" t="e">
        <f>'[2]ΠΙΝΑΚΑΣ Α 1ΓΕΛ'!#REF!</f>
        <v>#REF!</v>
      </c>
    </row>
    <row r="85" spans="3:4" x14ac:dyDescent="0.25">
      <c r="C85" s="13" t="e">
        <f>'[2]ΠΙΝΑΚΑΣ Α 1Γ'!#REF!</f>
        <v>#REF!</v>
      </c>
      <c r="D85" s="13" t="e">
        <f>'[2]ΠΙΝΑΚΑΣ Α 1ΓΕΛ'!#REF!</f>
        <v>#REF!</v>
      </c>
    </row>
    <row r="86" spans="3:4" x14ac:dyDescent="0.25">
      <c r="C86" s="13" t="e">
        <f>'[2]ΠΙΝΑΚΑΣ Α 1Γ'!#REF!</f>
        <v>#REF!</v>
      </c>
      <c r="D86" s="13" t="e">
        <f>'[2]ΠΙΝΑΚΑΣ Α 1ΓΕΛ'!#REF!</f>
        <v>#REF!</v>
      </c>
    </row>
    <row r="87" spans="3:4" x14ac:dyDescent="0.25">
      <c r="C87" s="13" t="e">
        <f>'[2]ΠΙΝΑΚΑΣ Α 1Γ'!#REF!</f>
        <v>#REF!</v>
      </c>
      <c r="D87" s="13" t="e">
        <f>'[2]ΠΙΝΑΚΑΣ Α 1ΓΕΛ'!#REF!</f>
        <v>#REF!</v>
      </c>
    </row>
    <row r="88" spans="3:4" x14ac:dyDescent="0.25">
      <c r="C88" s="13" t="e">
        <f>'[2]ΠΙΝΑΚΑΣ Α 1Γ'!#REF!</f>
        <v>#REF!</v>
      </c>
      <c r="D88" s="13" t="e">
        <f>'[2]ΠΙΝΑΚΑΣ Α 1ΓΕΛ'!#REF!</f>
        <v>#REF!</v>
      </c>
    </row>
    <row r="89" spans="3:4" x14ac:dyDescent="0.25">
      <c r="C89" s="13" t="e">
        <f>'[2]ΠΙΝΑΚΑΣ Α 1Γ'!#REF!</f>
        <v>#REF!</v>
      </c>
      <c r="D89" s="13" t="e">
        <f>'[2]ΠΙΝΑΚΑΣ Α 1ΓΕΛ'!#REF!</f>
        <v>#REF!</v>
      </c>
    </row>
    <row r="90" spans="3:4" x14ac:dyDescent="0.25">
      <c r="C90" s="13" t="e">
        <f>'[2]ΠΙΝΑΚΑΣ Α 1Γ'!#REF!</f>
        <v>#REF!</v>
      </c>
      <c r="D90" s="13" t="e">
        <f>'[2]ΠΙΝΑΚΑΣ Α 1ΓΕΛ'!#REF!</f>
        <v>#REF!</v>
      </c>
    </row>
    <row r="91" spans="3:4" x14ac:dyDescent="0.25">
      <c r="C91" s="13" t="e">
        <f>'[2]ΠΙΝΑΚΑΣ Α 1Γ'!#REF!</f>
        <v>#REF!</v>
      </c>
      <c r="D91" s="13" t="e">
        <f>'[2]ΠΙΝΑΚΑΣ Α 1ΓΕΛ'!#REF!</f>
        <v>#REF!</v>
      </c>
    </row>
    <row r="92" spans="3:4" x14ac:dyDescent="0.25">
      <c r="C92" s="13" t="e">
        <f>'[2]ΠΙΝΑΚΑΣ Α 1Γ'!#REF!</f>
        <v>#REF!</v>
      </c>
      <c r="D92" s="13" t="e">
        <f>'[2]ΠΙΝΑΚΑΣ Α 1ΓΕΛ'!#REF!</f>
        <v>#REF!</v>
      </c>
    </row>
    <row r="93" spans="3:4" x14ac:dyDescent="0.25">
      <c r="C93" s="13" t="e">
        <f>'[2]ΠΙΝΑΚΑΣ Α 1Γ'!#REF!</f>
        <v>#REF!</v>
      </c>
      <c r="D93" s="13" t="e">
        <f>'[2]ΠΙΝΑΚΑΣ Α 1ΓΕΛ'!#REF!</f>
        <v>#REF!</v>
      </c>
    </row>
    <row r="94" spans="3:4" x14ac:dyDescent="0.25">
      <c r="C94" s="13" t="e">
        <f>'[2]ΠΙΝΑΚΑΣ Α 1Γ'!#REF!</f>
        <v>#REF!</v>
      </c>
      <c r="D94" s="13" t="e">
        <f>'[2]ΠΙΝΑΚΑΣ Α 1ΓΕΛ'!#REF!</f>
        <v>#REF!</v>
      </c>
    </row>
    <row r="95" spans="3:4" x14ac:dyDescent="0.25">
      <c r="C95" s="13" t="e">
        <f>'[2]ΠΙΝΑΚΑΣ Α 1Γ'!#REF!</f>
        <v>#REF!</v>
      </c>
      <c r="D95" s="13" t="e">
        <f>'[2]ΠΙΝΑΚΑΣ Α 1ΓΕΛ'!#REF!</f>
        <v>#REF!</v>
      </c>
    </row>
    <row r="96" spans="3:4" x14ac:dyDescent="0.25">
      <c r="C96" s="13" t="e">
        <f>'[2]ΠΙΝΑΚΑΣ Α 1Γ'!#REF!</f>
        <v>#REF!</v>
      </c>
      <c r="D96" s="13" t="e">
        <f>'[2]ΠΙΝΑΚΑΣ Α 1ΓΕΛ'!#REF!</f>
        <v>#REF!</v>
      </c>
    </row>
    <row r="97" spans="3:4" x14ac:dyDescent="0.25">
      <c r="C97" s="13" t="e">
        <f>'[2]ΠΙΝΑΚΑΣ Α 1Γ'!#REF!</f>
        <v>#REF!</v>
      </c>
      <c r="D97" s="13" t="e">
        <f>'[2]ΠΙΝΑΚΑΣ Α 1ΓΕΛ'!#REF!</f>
        <v>#REF!</v>
      </c>
    </row>
    <row r="98" spans="3:4" x14ac:dyDescent="0.25">
      <c r="C98" s="13" t="e">
        <f>'[2]ΠΙΝΑΚΑΣ Α 1Γ'!#REF!</f>
        <v>#REF!</v>
      </c>
      <c r="D98" s="13" t="e">
        <f>'[2]ΠΙΝΑΚΑΣ Α 1ΓΕΛ'!#REF!</f>
        <v>#REF!</v>
      </c>
    </row>
    <row r="99" spans="3:4" x14ac:dyDescent="0.25">
      <c r="C99" s="13" t="e">
        <f>'[2]ΠΙΝΑΚΑΣ Α 1Γ'!#REF!</f>
        <v>#REF!</v>
      </c>
      <c r="D99" s="13" t="e">
        <f>'[2]ΠΙΝΑΚΑΣ Α 1ΓΕΛ'!#REF!</f>
        <v>#REF!</v>
      </c>
    </row>
    <row r="100" spans="3:4" x14ac:dyDescent="0.25">
      <c r="C100" s="13" t="e">
        <f>'[2]ΠΙΝΑΚΑΣ Α 1Γ'!#REF!</f>
        <v>#REF!</v>
      </c>
      <c r="D100" s="13" t="e">
        <f>'[2]ΠΙΝΑΚΑΣ Α 1ΓΕΛ'!#REF!</f>
        <v>#REF!</v>
      </c>
    </row>
    <row r="101" spans="3:4" x14ac:dyDescent="0.25">
      <c r="C101" s="13" t="e">
        <f>'[2]ΠΙΝΑΚΑΣ Α 1Γ'!#REF!</f>
        <v>#REF!</v>
      </c>
      <c r="D101" s="13" t="e">
        <f>'[2]ΠΙΝΑΚΑΣ Α 1ΓΕΛ'!#REF!</f>
        <v>#REF!</v>
      </c>
    </row>
    <row r="102" spans="3:4" x14ac:dyDescent="0.25">
      <c r="C102" s="13" t="e">
        <f>'[2]ΠΙΝΑΚΑΣ Α 1Γ'!#REF!</f>
        <v>#REF!</v>
      </c>
      <c r="D102" s="13" t="e">
        <f>'[2]ΠΙΝΑΚΑΣ Α 1ΓΕΛ'!#REF!</f>
        <v>#REF!</v>
      </c>
    </row>
    <row r="103" spans="3:4" x14ac:dyDescent="0.25">
      <c r="C103" s="13" t="e">
        <f>'[2]ΠΙΝΑΚΑΣ Α 1Γ'!#REF!</f>
        <v>#REF!</v>
      </c>
      <c r="D103" s="13" t="e">
        <f>'[2]ΠΙΝΑΚΑΣ Α 1ΓΕΛ'!#REF!</f>
        <v>#REF!</v>
      </c>
    </row>
    <row r="104" spans="3:4" x14ac:dyDescent="0.25">
      <c r="C104" s="13" t="e">
        <f>'[2]ΠΙΝΑΚΑΣ Α 1Γ'!#REF!</f>
        <v>#REF!</v>
      </c>
      <c r="D104" s="13" t="e">
        <f>'[2]ΠΙΝΑΚΑΣ Α 1ΓΕΛ'!#REF!</f>
        <v>#REF!</v>
      </c>
    </row>
    <row r="105" spans="3:4" x14ac:dyDescent="0.25">
      <c r="C105" s="13" t="e">
        <f>'[2]ΠΙΝΑΚΑΣ Α 1Γ'!#REF!</f>
        <v>#REF!</v>
      </c>
      <c r="D105" s="13" t="e">
        <f>'[2]ΠΙΝΑΚΑΣ Α 1ΓΕΛ'!#REF!</f>
        <v>#REF!</v>
      </c>
    </row>
    <row r="106" spans="3:4" x14ac:dyDescent="0.25">
      <c r="C106" s="13" t="e">
        <f>'[2]ΠΙΝΑΚΑΣ Α 1Γ'!#REF!</f>
        <v>#REF!</v>
      </c>
      <c r="D106" s="13" t="e">
        <f>'[2]ΠΙΝΑΚΑΣ Α 1ΓΕΛ'!#REF!</f>
        <v>#REF!</v>
      </c>
    </row>
    <row r="107" spans="3:4" x14ac:dyDescent="0.25">
      <c r="C107" s="13" t="e">
        <f>'[2]ΠΙΝΑΚΑΣ Α 1Γ'!#REF!</f>
        <v>#REF!</v>
      </c>
      <c r="D107" s="13" t="e">
        <f>'[2]ΠΙΝΑΚΑΣ Α 1ΓΕΛ'!#REF!</f>
        <v>#REF!</v>
      </c>
    </row>
  </sheetData>
  <autoFilter ref="A1:AO107" xr:uid="{00000000-0009-0000-0000-000029000000}"/>
  <conditionalFormatting sqref="C2:AM3 C5:AM5 C4:K4 M4:AM4 C7:AM8 C6:AA6 AC6:AM6 C10:AM75 C9:AC9 AE9:AM9">
    <cfRule type="cellIs" dxfId="9" priority="2" operator="lessThan">
      <formula>0</formula>
    </cfRule>
  </conditionalFormatting>
  <conditionalFormatting sqref="AP2:AP75">
    <cfRule type="cellIs" dxfId="8" priority="1" operator="lessThan">
      <formula>0</formula>
    </cfRule>
  </conditionalFormatting>
  <pageMargins left="0.7" right="0.7" top="0.75" bottom="0.75" header="0.3" footer="0.3"/>
  <pageSetup paperSize="9" scale="4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DC4C-D97D-4DF7-94B9-5C650F903C30}">
  <sheetPr>
    <pageSetUpPr fitToPage="1"/>
  </sheetPr>
  <dimension ref="A1:BD107"/>
  <sheetViews>
    <sheetView showZeros="0" zoomScaleNormal="100" zoomScaleSheetLayoutView="87" workbookViewId="0">
      <pane xSplit="2" ySplit="1" topLeftCell="C56" activePane="bottomRight" state="frozen"/>
      <selection pane="topRight" activeCell="C1" sqref="C1"/>
      <selection pane="bottomLeft" activeCell="A2" sqref="A2"/>
      <selection pane="bottomRight" activeCell="W2" sqref="W2"/>
    </sheetView>
  </sheetViews>
  <sheetFormatPr defaultRowHeight="15" x14ac:dyDescent="0.25"/>
  <cols>
    <col min="1" max="1" width="8.28515625" style="13" customWidth="1"/>
    <col min="2" max="2" width="30.7109375" style="13" customWidth="1"/>
    <col min="3" max="38" width="6.28515625" style="13" customWidth="1"/>
    <col min="39" max="39" width="6" style="13" customWidth="1"/>
    <col min="40" max="40" width="21.5703125" style="39" hidden="1" customWidth="1"/>
    <col min="41" max="41" width="6.140625" style="13" hidden="1" customWidth="1"/>
    <col min="42" max="42" width="9.140625" style="41" hidden="1" customWidth="1"/>
    <col min="43" max="43" width="7.140625" style="13" hidden="1" customWidth="1"/>
    <col min="44" max="16384" width="9.140625" style="13"/>
  </cols>
  <sheetData>
    <row r="1" spans="1:44" ht="51.75" customHeight="1" thickTop="1" thickBot="1" x14ac:dyDescent="0.3">
      <c r="A1" s="1" t="s">
        <v>0</v>
      </c>
      <c r="B1" s="2" t="s">
        <v>1</v>
      </c>
      <c r="C1" s="3" t="s">
        <v>2</v>
      </c>
      <c r="D1" s="4" t="s">
        <v>182</v>
      </c>
      <c r="E1" s="4" t="s">
        <v>4</v>
      </c>
      <c r="F1" s="4" t="s">
        <v>183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6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8" t="s">
        <v>33</v>
      </c>
      <c r="AI1" s="9" t="s">
        <v>34</v>
      </c>
      <c r="AJ1" s="7" t="s">
        <v>35</v>
      </c>
      <c r="AK1" s="7" t="s">
        <v>36</v>
      </c>
      <c r="AL1" s="7" t="s">
        <v>37</v>
      </c>
      <c r="AM1" s="10" t="s">
        <v>38</v>
      </c>
      <c r="AN1" s="11" t="s">
        <v>39</v>
      </c>
      <c r="AO1" s="12"/>
      <c r="AP1" s="41" t="s">
        <v>40</v>
      </c>
    </row>
    <row r="2" spans="1:44" ht="16.5" thickTop="1" thickBot="1" x14ac:dyDescent="0.3">
      <c r="A2" s="14" t="s">
        <v>41</v>
      </c>
      <c r="B2" s="21" t="s">
        <v>42</v>
      </c>
      <c r="C2" s="16">
        <f>'[4]ΠΙΝΑΚΑΣ Α 1Γ'!U9</f>
        <v>0</v>
      </c>
      <c r="D2" s="17">
        <f>[4]ΕΝΕΕΓΥΛ!U9</f>
        <v>0</v>
      </c>
      <c r="E2" s="17">
        <f>'[4]ΠΙΝΑΚΑΣ Α 2Γ'!U9</f>
        <v>0</v>
      </c>
      <c r="F2" s="17">
        <f>[4]ΕΕΕΕΚ!U9</f>
        <v>0</v>
      </c>
      <c r="G2" s="17">
        <f>'[4]ΠΙΝΑΚΑΣ Α 3Γ'!U9</f>
        <v>0</v>
      </c>
      <c r="H2" s="17">
        <f>'[4]ΠΙΝΑΚΑΣ Α 3ΓΕΛ'!U9</f>
        <v>0</v>
      </c>
      <c r="I2" s="17">
        <f>'[4]ΠΙΝΑΚΑΣ Α 4Γ'!U9</f>
        <v>0</v>
      </c>
      <c r="J2" s="17">
        <f>'[4]ΠΙΝΑΚΑΣ Α 4ΓΕΛ'!U9</f>
        <v>0</v>
      </c>
      <c r="K2" s="18">
        <f>'[4]ΠΙΝΑΚΑΣ Α 5Γ'!U9</f>
        <v>0</v>
      </c>
      <c r="L2" s="17">
        <f>'[4]ΠΙΝΑΚΑΣ Α 5ΓΕΛ'!U9</f>
        <v>0</v>
      </c>
      <c r="M2" s="17">
        <f>'[4]ΠΙΝΑΚΑΣ Α 6Γ'!U9</f>
        <v>0</v>
      </c>
      <c r="N2" s="18">
        <f>'[4]ΠΙΝΑΚΑΣ Α 7Γ'!U9</f>
        <v>0</v>
      </c>
      <c r="O2" s="17">
        <f>'[4]ΠΙΝΑΚΑΣ Α ΕΣΠ Γ'!U9</f>
        <v>0</v>
      </c>
      <c r="P2" s="17">
        <f>'[4]ΠΙΝΑΚΑΣ Α ΕΣΠ ΓΕΛ'!U9</f>
        <v>0</v>
      </c>
      <c r="Q2" s="17">
        <f>'[4]ΠΙΝΑΚΑΣ Α 1ο ΕΠΑΛ'!U9</f>
        <v>0</v>
      </c>
      <c r="R2" s="17">
        <f>'[4]ΠΙΝΑΚΑΣ Α 2ΕΠΑΛ'!U9</f>
        <v>0</v>
      </c>
      <c r="S2" s="17">
        <f>'[4]ΠΙΝΑΚΑΣ Α ΕΣΠ ΕΠΑΛ'!U9</f>
        <v>0</v>
      </c>
      <c r="T2" s="17">
        <f>'[4]ΠΙΝΑΚΑΣ Α ΓΣΙΟ ΠΕΡΙΣΤΑΣΗΣ'!U9</f>
        <v>0</v>
      </c>
      <c r="U2" s="17">
        <f>'[4]ΠΙΝΑΚΑΣ Α ΓΣΙΟ ΚΟΡΙΝΟΥ'!U9</f>
        <v>0</v>
      </c>
      <c r="V2" s="17">
        <f>'[4]ΠΙΝΑΚΑΣ Α ΓΕΛ ΚΟΡΙΝΟΥ'!U9</f>
        <v>0</v>
      </c>
      <c r="W2" s="17">
        <f>'[4]ΠΙΝΑΚΑΣ Α ΓΣΙΟ Κ. ΜΗΛΙΑΣ'!U9</f>
        <v>0</v>
      </c>
      <c r="X2" s="17">
        <f>'[4]ΠΙΝΑΚΑΣ Α ΓΕΛ Κ. ΜΗΛΙΑΣ'!U9</f>
        <v>0</v>
      </c>
      <c r="Y2" s="17">
        <f>'[4]ΠΙΝΑΚΑΣ Α ΓΣΙΟ ΡΗΤΙΝΗΣ'!U9</f>
        <v>0</v>
      </c>
      <c r="Z2" s="17">
        <f>'[4]ΠΙΝΑΚΑΣ Α ΓΣΙΟ ΚΟΝΤΑΡΙΩΤΙΣΣΑΣ'!U9</f>
        <v>0</v>
      </c>
      <c r="AA2" s="19">
        <f>'[4]ΠΙΝΑΚΑΣ Α ΓΕΛ ΚΟΝΤΑΡΙΩΤΙΣΣΑΣ'!U9</f>
        <v>0</v>
      </c>
      <c r="AB2" s="16">
        <f>'[4]ΠΙΝΑΚΑΣ Α ΓΣΙΟ ΑΛΩΝΙΩΝ'!U9</f>
        <v>0</v>
      </c>
      <c r="AC2" s="17">
        <f>'[4]ΠΙΝΑΚΑΣ Α ΓΣΙΟ ΜΑΚΡΥΓΙΑΛΟΥ'!U9</f>
        <v>0</v>
      </c>
      <c r="AD2" s="17">
        <f>'[4]ΠΙΝΑΚΑΣ Α ΓΣΙΟ ΑΙΓΙΝΙΟΥ'!U9</f>
        <v>0</v>
      </c>
      <c r="AE2" s="17">
        <f>'[4]ΠΙΝΑΚΑΣ Α ΓΕΛ ΑΙΓΙΝΙΟΥ'!U9</f>
        <v>0</v>
      </c>
      <c r="AF2" s="17">
        <f>'[4]ΠΙΝΑΚΑΣ Α ΕΠΑΛ ΑΙΓΙΝΙΟΥ'!U9</f>
        <v>0</v>
      </c>
      <c r="AG2" s="17">
        <f>'[4]ΠΙΝΑΚΑΣ Α ΓΣΙΟ ΚΟΛΙΝΔΡΟΥ'!U9</f>
        <v>0</v>
      </c>
      <c r="AH2" s="19">
        <f>'[4]ΠΙΝΑΚΑΣ Α ΓΕΛ ΚΟΛΙΝΔΡΟΥ'!U9</f>
        <v>0</v>
      </c>
      <c r="AI2" s="16">
        <f>'[4]ΠΙΝΑΚΑΣ Α ΓΣΙΟ ΠΛΑΤΑΜΩΝΑ'!U9</f>
        <v>0</v>
      </c>
      <c r="AJ2" s="17">
        <f>'[4]ΠΙΝΑΚΑΣ Α ΓΣΙΟ ΛΕΠΤΟΚΑΡΥΑΣ'!U9</f>
        <v>0</v>
      </c>
      <c r="AK2" s="17">
        <f>'[4]ΠΙΝΑΚΑΣ Α ΓΕΛ ΛΕΠΤΟΚΑΡΥΑΣ'!U9</f>
        <v>0</v>
      </c>
      <c r="AL2" s="17">
        <f>'[4]ΠΙΝΑΚΑΣ Α ΓΣΙΟ ΛΙΤΟΧΩΡΟΥ'!U9</f>
        <v>0</v>
      </c>
      <c r="AM2" s="19">
        <f>'[4]ΠΙΝΑΚΑΣ Α ΓΕΛ ΛΙΤΟΧΩΡΟΥ'!U9</f>
        <v>0</v>
      </c>
      <c r="AN2" s="20">
        <f t="shared" ref="AN2:AN16" si="0">SUM(C2:AM2)</f>
        <v>0</v>
      </c>
      <c r="AO2" s="12" t="b">
        <f>AND(C2=0,D2=0,E2=0,F2=0,G2=0,H2=0,I2=0,J2=0,K2=0,L2=0,M2=0,N2=0,O2=0,P2=0,Q2=0,R2=0,S2=0,T2=0,U2=0,V2=0,W2=0,X2=0,Y2=0,Z2=0,AA2=0,AB2=0,AC2=0,AD2=0,AE2=0,AF2=0,AG2=0,AH2=0,AI2=0,AJ2=0,AK2=0,AL2=0,AM2=0,Z2=0)</f>
        <v>1</v>
      </c>
      <c r="AQ2" s="42">
        <v>1</v>
      </c>
      <c r="AR2" s="13">
        <f>SUM(C2:AM2)</f>
        <v>0</v>
      </c>
    </row>
    <row r="3" spans="1:44" ht="16.5" thickTop="1" thickBot="1" x14ac:dyDescent="0.3">
      <c r="A3" s="14" t="s">
        <v>43</v>
      </c>
      <c r="B3" s="21" t="s">
        <v>44</v>
      </c>
      <c r="C3" s="16">
        <f>'[4]ΠΙΝΑΚΑΣ Α 1Γ'!U10</f>
        <v>-2</v>
      </c>
      <c r="D3" s="22">
        <f>[4]ΕΝΕΕΓΥΛ!U10</f>
        <v>0</v>
      </c>
      <c r="E3" s="17">
        <f>'[4]ΠΙΝΑΚΑΣ Α 2Γ'!U10</f>
        <v>-3</v>
      </c>
      <c r="F3" s="17">
        <f>[4]ΕΕΕΕΚ!U10</f>
        <v>0</v>
      </c>
      <c r="G3" s="17">
        <f>'[4]ΠΙΝΑΚΑΣ Α 3Γ'!U10</f>
        <v>0</v>
      </c>
      <c r="H3" s="17">
        <f>'[4]ΠΙΝΑΚΑΣ Α 3ΓΕΛ'!U10</f>
        <v>0</v>
      </c>
      <c r="I3" s="17">
        <f>'[4]ΠΙΝΑΚΑΣ Α 4Γ'!U10</f>
        <v>-5</v>
      </c>
      <c r="J3" s="17">
        <f>'[4]ΠΙΝΑΚΑΣ Α 4ΓΕΛ'!U10</f>
        <v>0</v>
      </c>
      <c r="K3" s="18">
        <f>'[4]ΠΙΝΑΚΑΣ Α 5Γ'!U10</f>
        <v>0</v>
      </c>
      <c r="L3" s="17">
        <f>'[4]ΠΙΝΑΚΑΣ Α 5ΓΕΛ'!U10</f>
        <v>0</v>
      </c>
      <c r="M3" s="17">
        <f>'[4]ΠΙΝΑΚΑΣ Α 6Γ'!U10</f>
        <v>-5</v>
      </c>
      <c r="N3" s="18">
        <f>'[4]ΠΙΝΑΚΑΣ Α 7Γ'!U10</f>
        <v>0</v>
      </c>
      <c r="O3" s="17">
        <f>'[4]ΠΙΝΑΚΑΣ Α ΕΣΠ Γ'!U10</f>
        <v>0</v>
      </c>
      <c r="P3" s="17">
        <f>'[4]ΠΙΝΑΚΑΣ Α ΕΣΠ ΓΕΛ'!U10</f>
        <v>0</v>
      </c>
      <c r="Q3" s="17">
        <f>'[4]ΠΙΝΑΚΑΣ Α 1ο ΕΠΑΛ'!U10</f>
        <v>8</v>
      </c>
      <c r="R3" s="17">
        <f>'[4]ΠΙΝΑΚΑΣ Α 2ΕΠΑΛ'!U10</f>
        <v>0</v>
      </c>
      <c r="S3" s="17">
        <f>'[4]ΠΙΝΑΚΑΣ Α ΕΣΠ ΕΠΑΛ'!U10</f>
        <v>0</v>
      </c>
      <c r="T3" s="17">
        <f>'[4]ΠΙΝΑΚΑΣ Α ΓΣΙΟ ΠΕΡΙΣΤΑΣΗΣ'!U10</f>
        <v>6</v>
      </c>
      <c r="U3" s="22">
        <f>'[4]ΠΙΝΑΚΑΣ Α ΓΣΙΟ ΚΟΡΙΝΟΥ'!U10</f>
        <v>0</v>
      </c>
      <c r="V3" s="17">
        <f>'[4]ΠΙΝΑΚΑΣ Α ΓΕΛ ΚΟΡΙΝΟΥ'!U10</f>
        <v>0</v>
      </c>
      <c r="W3" s="22">
        <f>'[4]ΠΙΝΑΚΑΣ Α ΓΣΙΟ Κ. ΜΗΛΙΑΣ'!U10</f>
        <v>4</v>
      </c>
      <c r="X3" s="17">
        <f>'[4]ΠΙΝΑΚΑΣ Α ΓΕΛ Κ. ΜΗΛΙΑΣ'!U10</f>
        <v>0</v>
      </c>
      <c r="Y3" s="17">
        <f>'[4]ΠΙΝΑΚΑΣ Α ΓΣΙΟ ΡΗΤΙΝΗΣ'!U10</f>
        <v>0</v>
      </c>
      <c r="Z3" s="17">
        <f>'[4]ΠΙΝΑΚΑΣ Α ΓΣΙΟ ΚΟΝΤΑΡΙΩΤΙΣΣΑΣ'!U10</f>
        <v>-9</v>
      </c>
      <c r="AA3" s="19">
        <f>'[4]ΠΙΝΑΚΑΣ Α ΓΕΛ ΚΟΝΤΑΡΙΩΤΙΣΣΑΣ'!U10</f>
        <v>0</v>
      </c>
      <c r="AB3" s="16">
        <f>'[4]ΠΙΝΑΚΑΣ Α ΓΣΙΟ ΑΛΩΝΙΩΝ'!U10</f>
        <v>0</v>
      </c>
      <c r="AC3" s="17">
        <f>'[4]ΠΙΝΑΚΑΣ Α ΓΣΙΟ ΜΑΚΡΥΓΙΑΛΟΥ'!U10</f>
        <v>1</v>
      </c>
      <c r="AD3" s="17">
        <f>'[4]ΠΙΝΑΚΑΣ Α ΓΣΙΟ ΑΙΓΙΝΙΟΥ'!U10</f>
        <v>-2</v>
      </c>
      <c r="AE3" s="17">
        <f>'[4]ΠΙΝΑΚΑΣ Α ΓΕΛ ΑΙΓΙΝΙΟΥ'!U10</f>
        <v>0</v>
      </c>
      <c r="AF3" s="17">
        <f>'[4]ΠΙΝΑΚΑΣ Α ΕΠΑΛ ΑΙΓΙΝΙΟΥ'!U10</f>
        <v>0</v>
      </c>
      <c r="AG3" s="17">
        <f>'[4]ΠΙΝΑΚΑΣ Α ΓΣΙΟ ΚΟΛΙΝΔΡΟΥ'!U10</f>
        <v>0</v>
      </c>
      <c r="AH3" s="19">
        <f>'[4]ΠΙΝΑΚΑΣ Α ΓΕΛ ΚΟΛΙΝΔΡΟΥ'!U10</f>
        <v>0</v>
      </c>
      <c r="AI3" s="16">
        <f>'[4]ΠΙΝΑΚΑΣ Α ΓΣΙΟ ΠΛΑΤΑΜΩΝΑ'!U10</f>
        <v>0</v>
      </c>
      <c r="AJ3" s="17">
        <f>'[4]ΠΙΝΑΚΑΣ Α ΓΣΙΟ ΛΕΠΤΟΚΑΡΥΑΣ'!U10</f>
        <v>0</v>
      </c>
      <c r="AK3" s="17">
        <f>'[4]ΠΙΝΑΚΑΣ Α ΓΕΛ ΛΕΠΤΟΚΑΡΥΑΣ'!U10</f>
        <v>0</v>
      </c>
      <c r="AL3" s="17">
        <f>'[4]ΠΙΝΑΚΑΣ Α ΓΣΙΟ ΛΙΤΟΧΩΡΟΥ'!U10</f>
        <v>0</v>
      </c>
      <c r="AM3" s="19">
        <f>'[4]ΠΙΝΑΚΑΣ Α ΓΕΛ ΛΙΤΟΧΩΡΟΥ'!U10</f>
        <v>0</v>
      </c>
      <c r="AN3" s="20">
        <f t="shared" si="0"/>
        <v>-7</v>
      </c>
      <c r="AO3" s="12" t="b">
        <f t="shared" ref="AO3:AO66" si="1">AND(C3=0,D3=0,E3=0,F3=0,G3=0,H3=0,I3=0,J3=0,K3=0,L3=0,M3=0,N3=0,O3=0,P3=0,Q3=0,R3=0,S3=0,T3=0,U3=0,V3=0,W3=0,X3=0,Y3=0,Z3=0,AA3=0,AB3=0,AC3=0,AD3=0,AE3=0,AF3=0,AG3=0,AH3=0,AI3=0,AJ3=0,AK3=0,AL3=0,AM3=0,Z3=0)</f>
        <v>0</v>
      </c>
      <c r="AQ3" s="43">
        <f t="shared" ref="AQ3:AQ65" si="2">SUM(AO3:AP3)</f>
        <v>0</v>
      </c>
      <c r="AR3" s="13">
        <f t="shared" ref="AR3:AR66" si="3">SUM(C3:AM3)</f>
        <v>-7</v>
      </c>
    </row>
    <row r="4" spans="1:44" ht="16.5" thickTop="1" thickBot="1" x14ac:dyDescent="0.3">
      <c r="A4" s="14" t="s">
        <v>45</v>
      </c>
      <c r="B4" s="21" t="s">
        <v>46</v>
      </c>
      <c r="C4" s="16">
        <f>'[4]ΠΙΝΑΚΑΣ Α 1Γ'!U11</f>
        <v>-12</v>
      </c>
      <c r="D4" s="17">
        <f>[4]ΕΝΕΕΓΥΛ!U11</f>
        <v>0</v>
      </c>
      <c r="E4" s="17">
        <f>'[4]ΠΙΝΑΚΑΣ Α 2Γ'!U11</f>
        <v>-1</v>
      </c>
      <c r="F4" s="17">
        <f>[4]ΕΕΕΕΚ!U11</f>
        <v>0</v>
      </c>
      <c r="G4" s="17">
        <f>'[4]ΠΙΝΑΚΑΣ Α 3Γ'!U11</f>
        <v>0</v>
      </c>
      <c r="H4" s="17">
        <f>'[4]ΠΙΝΑΚΑΣ Α 3ΓΕΛ'!U11</f>
        <v>0</v>
      </c>
      <c r="I4" s="17">
        <f>'[4]ΠΙΝΑΚΑΣ Α 4Γ'!U11</f>
        <v>4</v>
      </c>
      <c r="J4" s="17">
        <f>'[4]ΠΙΝΑΚΑΣ Α 4ΓΕΛ'!U11</f>
        <v>0</v>
      </c>
      <c r="K4" s="18">
        <f>'[4]ΠΙΝΑΚΑΣ Α 5Γ'!U11</f>
        <v>0</v>
      </c>
      <c r="L4" s="17">
        <f>'[4]ΠΙΝΑΚΑΣ Α 5ΓΕΛ'!U11</f>
        <v>0</v>
      </c>
      <c r="M4" s="17">
        <f>'[4]ΠΙΝΑΚΑΣ Α 6Γ'!U11</f>
        <v>-4</v>
      </c>
      <c r="N4" s="18">
        <f>'[4]ΠΙΝΑΚΑΣ Α 7Γ'!U11</f>
        <v>0</v>
      </c>
      <c r="O4" s="17">
        <f>'[4]ΠΙΝΑΚΑΣ Α ΕΣΠ Γ'!U11</f>
        <v>0</v>
      </c>
      <c r="P4" s="17">
        <f>'[4]ΠΙΝΑΚΑΣ Α ΕΣΠ ΓΕΛ'!U11</f>
        <v>0</v>
      </c>
      <c r="Q4" s="17">
        <f>'[4]ΠΙΝΑΚΑΣ Α 1ο ΕΠΑΛ'!U11</f>
        <v>-10</v>
      </c>
      <c r="R4" s="17">
        <f>'[4]ΠΙΝΑΚΑΣ Α 2ΕΠΑΛ'!U11</f>
        <v>0</v>
      </c>
      <c r="S4" s="17">
        <f>'[4]ΠΙΝΑΚΑΣ Α ΕΣΠ ΕΠΑΛ'!U11</f>
        <v>0</v>
      </c>
      <c r="T4" s="17">
        <f>'[4]ΠΙΝΑΚΑΣ Α ΓΣΙΟ ΠΕΡΙΣΤΑΣΗΣ'!U11</f>
        <v>-24</v>
      </c>
      <c r="U4" s="22">
        <f>'[4]ΠΙΝΑΚΑΣ Α ΓΣΙΟ ΚΟΡΙΝΟΥ'!U11</f>
        <v>-8</v>
      </c>
      <c r="V4" s="17">
        <f>'[4]ΠΙΝΑΚΑΣ Α ΓΕΛ ΚΟΡΙΝΟΥ'!U11</f>
        <v>0</v>
      </c>
      <c r="W4" s="17">
        <f>'[4]ΠΙΝΑΚΑΣ Α ΓΣΙΟ Κ. ΜΗΛΙΑΣ'!U11</f>
        <v>0</v>
      </c>
      <c r="X4" s="17">
        <f>'[4]ΠΙΝΑΚΑΣ Α ΓΕΛ Κ. ΜΗΛΙΑΣ'!U11</f>
        <v>0</v>
      </c>
      <c r="Y4" s="17">
        <f>'[4]ΠΙΝΑΚΑΣ Α ΓΣΙΟ ΡΗΤΙΝΗΣ'!U11</f>
        <v>0</v>
      </c>
      <c r="Z4" s="17">
        <f>'[4]ΠΙΝΑΚΑΣ Α ΓΣΙΟ ΚΟΝΤΑΡΙΩΤΙΣΣΑΣ'!U11</f>
        <v>-1</v>
      </c>
      <c r="AA4" s="19">
        <f>'[4]ΠΙΝΑΚΑΣ Α ΓΕΛ ΚΟΝΤΑΡΙΩΤΙΣΣΑΣ'!U11</f>
        <v>0</v>
      </c>
      <c r="AB4" s="16">
        <f>'[4]ΠΙΝΑΚΑΣ Α ΓΣΙΟ ΑΛΩΝΙΩΝ'!U11</f>
        <v>0</v>
      </c>
      <c r="AC4" s="17">
        <f>'[4]ΠΙΝΑΚΑΣ Α ΓΣΙΟ ΜΑΚΡΥΓΙΑΛΟΥ'!U11</f>
        <v>-8</v>
      </c>
      <c r="AD4" s="17">
        <f>'[4]ΠΙΝΑΚΑΣ Α ΓΣΙΟ ΑΙΓΙΝΙΟΥ'!U11</f>
        <v>11</v>
      </c>
      <c r="AE4" s="17">
        <f>'[4]ΠΙΝΑΚΑΣ Α ΓΕΛ ΑΙΓΙΝΙΟΥ'!U11</f>
        <v>0</v>
      </c>
      <c r="AF4" s="17">
        <f>'[4]ΠΙΝΑΚΑΣ Α ΕΠΑΛ ΑΙΓΙΝΙΟΥ'!U11</f>
        <v>0</v>
      </c>
      <c r="AG4" s="17">
        <f>'[4]ΠΙΝΑΚΑΣ Α ΓΣΙΟ ΚΟΛΙΝΔΡΟΥ'!U11</f>
        <v>0</v>
      </c>
      <c r="AH4" s="19">
        <f>'[4]ΠΙΝΑΚΑΣ Α ΓΕΛ ΚΟΛΙΝΔΡΟΥ'!U11</f>
        <v>0</v>
      </c>
      <c r="AI4" s="16">
        <f>'[4]ΠΙΝΑΚΑΣ Α ΓΣΙΟ ΠΛΑΤΑΜΩΝΑ'!U11</f>
        <v>0</v>
      </c>
      <c r="AJ4" s="17">
        <f>'[4]ΠΙΝΑΚΑΣ Α ΓΣΙΟ ΛΕΠΤΟΚΑΡΥΑΣ'!U11</f>
        <v>0</v>
      </c>
      <c r="AK4" s="17">
        <f>'[4]ΠΙΝΑΚΑΣ Α ΓΕΛ ΛΕΠΤΟΚΑΡΥΑΣ'!U11</f>
        <v>0</v>
      </c>
      <c r="AL4" s="17">
        <f>'[4]ΠΙΝΑΚΑΣ Α ΓΣΙΟ ΛΙΤΟΧΩΡΟΥ'!U11</f>
        <v>-12</v>
      </c>
      <c r="AM4" s="19">
        <f>'[4]ΠΙΝΑΚΑΣ Α ΓΕΛ ΛΙΤΟΧΩΡΟΥ'!U11</f>
        <v>0</v>
      </c>
      <c r="AN4" s="20">
        <f t="shared" si="0"/>
        <v>-65</v>
      </c>
      <c r="AO4" s="12" t="b">
        <f t="shared" si="1"/>
        <v>0</v>
      </c>
      <c r="AQ4" s="43">
        <v>4</v>
      </c>
      <c r="AR4" s="13">
        <f t="shared" si="3"/>
        <v>-65</v>
      </c>
    </row>
    <row r="5" spans="1:44" ht="16.5" thickTop="1" thickBot="1" x14ac:dyDescent="0.3">
      <c r="A5" s="14" t="s">
        <v>47</v>
      </c>
      <c r="B5" s="21" t="s">
        <v>48</v>
      </c>
      <c r="C5" s="16">
        <f>'[4]ΠΙΝΑΚΑΣ Α 1Γ'!U12</f>
        <v>0</v>
      </c>
      <c r="D5" s="17">
        <f>[4]ΕΝΕΕΓΥΛ!U12</f>
        <v>0</v>
      </c>
      <c r="E5" s="17">
        <f>'[4]ΠΙΝΑΚΑΣ Α 2Γ'!U12</f>
        <v>0</v>
      </c>
      <c r="F5" s="17">
        <f>[4]ΕΕΕΕΚ!U12</f>
        <v>0</v>
      </c>
      <c r="G5" s="17">
        <f>'[4]ΠΙΝΑΚΑΣ Α 3Γ'!U12</f>
        <v>0</v>
      </c>
      <c r="H5" s="17">
        <f>'[4]ΠΙΝΑΚΑΣ Α 3ΓΕΛ'!U12</f>
        <v>0</v>
      </c>
      <c r="I5" s="17">
        <f>'[4]ΠΙΝΑΚΑΣ Α 4Γ'!U12</f>
        <v>0</v>
      </c>
      <c r="J5" s="17">
        <f>'[4]ΠΙΝΑΚΑΣ Α 4ΓΕΛ'!U12</f>
        <v>0</v>
      </c>
      <c r="K5" s="18">
        <f>'[4]ΠΙΝΑΚΑΣ Α 5Γ'!U12</f>
        <v>0</v>
      </c>
      <c r="L5" s="17">
        <f>'[4]ΠΙΝΑΚΑΣ Α 5ΓΕΛ'!U12</f>
        <v>0</v>
      </c>
      <c r="M5" s="17">
        <f>'[4]ΠΙΝΑΚΑΣ Α 6Γ'!U12</f>
        <v>0</v>
      </c>
      <c r="N5" s="18">
        <f>'[4]ΠΙΝΑΚΑΣ Α 7Γ'!U12</f>
        <v>0</v>
      </c>
      <c r="O5" s="17">
        <f>'[4]ΠΙΝΑΚΑΣ Α ΕΣΠ Γ'!U12</f>
        <v>0</v>
      </c>
      <c r="P5" s="17">
        <f>'[4]ΠΙΝΑΚΑΣ Α ΕΣΠ ΓΕΛ'!U12</f>
        <v>0</v>
      </c>
      <c r="Q5" s="17">
        <f>'[4]ΠΙΝΑΚΑΣ Α 1ο ΕΠΑΛ'!U12</f>
        <v>0</v>
      </c>
      <c r="R5" s="17">
        <f>'[4]ΠΙΝΑΚΑΣ Α 2ΕΠΑΛ'!U12</f>
        <v>0</v>
      </c>
      <c r="S5" s="17">
        <f>'[4]ΠΙΝΑΚΑΣ Α ΕΣΠ ΕΠΑΛ'!U12</f>
        <v>0</v>
      </c>
      <c r="T5" s="17">
        <f>'[4]ΠΙΝΑΚΑΣ Α ΓΣΙΟ ΠΕΡΙΣΤΑΣΗΣ'!U12</f>
        <v>0</v>
      </c>
      <c r="U5" s="17">
        <f>'[4]ΠΙΝΑΚΑΣ Α ΓΣΙΟ ΚΟΡΙΝΟΥ'!U12</f>
        <v>0</v>
      </c>
      <c r="V5" s="17">
        <f>'[4]ΠΙΝΑΚΑΣ Α ΓΕΛ ΚΟΡΙΝΟΥ'!U12</f>
        <v>0</v>
      </c>
      <c r="W5" s="17">
        <f>'[4]ΠΙΝΑΚΑΣ Α ΓΣΙΟ Κ. ΜΗΛΙΑΣ'!U12</f>
        <v>0</v>
      </c>
      <c r="X5" s="17">
        <f>'[4]ΠΙΝΑΚΑΣ Α ΓΕΛ Κ. ΜΗΛΙΑΣ'!U12</f>
        <v>0</v>
      </c>
      <c r="Y5" s="17">
        <f>'[4]ΠΙΝΑΚΑΣ Α ΓΣΙΟ ΡΗΤΙΝΗΣ'!U12</f>
        <v>0</v>
      </c>
      <c r="Z5" s="17">
        <f>'[4]ΠΙΝΑΚΑΣ Α ΓΣΙΟ ΚΟΝΤΑΡΙΩΤΙΣΣΑΣ'!U12</f>
        <v>0</v>
      </c>
      <c r="AA5" s="19">
        <f>'[4]ΠΙΝΑΚΑΣ Α ΓΕΛ ΚΟΝΤΑΡΙΩΤΙΣΣΑΣ'!U12</f>
        <v>0</v>
      </c>
      <c r="AB5" s="16">
        <f>'[4]ΠΙΝΑΚΑΣ Α ΓΣΙΟ ΑΛΩΝΙΩΝ'!U12</f>
        <v>0</v>
      </c>
      <c r="AC5" s="17">
        <f>'[4]ΠΙΝΑΚΑΣ Α ΓΣΙΟ ΜΑΚΡΥΓΙΑΛΟΥ'!U12</f>
        <v>0</v>
      </c>
      <c r="AD5" s="17">
        <f>'[4]ΠΙΝΑΚΑΣ Α ΓΣΙΟ ΑΙΓΙΝΙΟΥ'!U12</f>
        <v>0</v>
      </c>
      <c r="AE5" s="17">
        <f>'[4]ΠΙΝΑΚΑΣ Α ΓΕΛ ΑΙΓΙΝΙΟΥ'!U12</f>
        <v>0</v>
      </c>
      <c r="AF5" s="17">
        <f>'[4]ΠΙΝΑΚΑΣ Α ΕΠΑΛ ΑΙΓΙΝΙΟΥ'!U12</f>
        <v>0</v>
      </c>
      <c r="AG5" s="17">
        <f>'[4]ΠΙΝΑΚΑΣ Α ΓΣΙΟ ΚΟΛΙΝΔΡΟΥ'!U12</f>
        <v>0</v>
      </c>
      <c r="AH5" s="19">
        <f>'[4]ΠΙΝΑΚΑΣ Α ΓΕΛ ΚΟΛΙΝΔΡΟΥ'!U12</f>
        <v>0</v>
      </c>
      <c r="AI5" s="16">
        <f>'[4]ΠΙΝΑΚΑΣ Α ΓΣΙΟ ΠΛΑΤΑΜΩΝΑ'!U12</f>
        <v>0</v>
      </c>
      <c r="AJ5" s="17">
        <f>'[4]ΠΙΝΑΚΑΣ Α ΓΣΙΟ ΛΕΠΤΟΚΑΡΥΑΣ'!U12</f>
        <v>0</v>
      </c>
      <c r="AK5" s="17">
        <f>'[4]ΠΙΝΑΚΑΣ Α ΓΕΛ ΛΕΠΤΟΚΑΡΥΑΣ'!U12</f>
        <v>0</v>
      </c>
      <c r="AL5" s="17">
        <f>'[4]ΠΙΝΑΚΑΣ Α ΓΣΙΟ ΛΙΤΟΧΩΡΟΥ'!U12</f>
        <v>0</v>
      </c>
      <c r="AM5" s="19">
        <f>'[4]ΠΙΝΑΚΑΣ Α ΓΕΛ ΛΙΤΟΧΩΡΟΥ'!U12</f>
        <v>0</v>
      </c>
      <c r="AN5" s="20">
        <f t="shared" si="0"/>
        <v>0</v>
      </c>
      <c r="AO5" s="12" t="b">
        <f t="shared" si="1"/>
        <v>1</v>
      </c>
      <c r="AQ5" s="43">
        <v>5</v>
      </c>
      <c r="AR5" s="13">
        <f t="shared" si="3"/>
        <v>0</v>
      </c>
    </row>
    <row r="6" spans="1:44" ht="16.5" thickTop="1" thickBot="1" x14ac:dyDescent="0.3">
      <c r="A6" s="14" t="s">
        <v>49</v>
      </c>
      <c r="B6" s="21" t="s">
        <v>50</v>
      </c>
      <c r="C6" s="16">
        <f>'[4]ΠΙΝΑΚΑΣ Α 1Γ'!U13</f>
        <v>0</v>
      </c>
      <c r="D6" s="22">
        <f>[4]ΕΝΕΕΓΥΛ!U13</f>
        <v>-28</v>
      </c>
      <c r="E6" s="17">
        <f>'[4]ΠΙΝΑΚΑΣ Α 2Γ'!U13</f>
        <v>0</v>
      </c>
      <c r="F6" s="17">
        <f>[4]ΕΕΕΕΚ!U13</f>
        <v>0</v>
      </c>
      <c r="G6" s="17">
        <f>'[4]ΠΙΝΑΚΑΣ Α 3Γ'!U13</f>
        <v>0</v>
      </c>
      <c r="H6" s="17">
        <f>'[4]ΠΙΝΑΚΑΣ Α 3ΓΕΛ'!U13</f>
        <v>0</v>
      </c>
      <c r="I6" s="17">
        <f>'[4]ΠΙΝΑΚΑΣ Α 4Γ'!U13</f>
        <v>0</v>
      </c>
      <c r="J6" s="17">
        <f>'[4]ΠΙΝΑΚΑΣ Α 4ΓΕΛ'!U13</f>
        <v>0</v>
      </c>
      <c r="K6" s="18">
        <f>'[4]ΠΙΝΑΚΑΣ Α 5Γ'!U13</f>
        <v>0</v>
      </c>
      <c r="L6" s="17">
        <f>'[4]ΠΙΝΑΚΑΣ Α 5ΓΕΛ'!U13</f>
        <v>0</v>
      </c>
      <c r="M6" s="17">
        <f>'[4]ΠΙΝΑΚΑΣ Α 6Γ'!U13</f>
        <v>0</v>
      </c>
      <c r="N6" s="18">
        <f>'[4]ΠΙΝΑΚΑΣ Α 7Γ'!U13</f>
        <v>0</v>
      </c>
      <c r="O6" s="17">
        <f>'[4]ΠΙΝΑΚΑΣ Α ΕΣΠ Γ'!U13</f>
        <v>0</v>
      </c>
      <c r="P6" s="17">
        <f>'[4]ΠΙΝΑΚΑΣ Α ΕΣΠ ΓΕΛ'!U13</f>
        <v>0</v>
      </c>
      <c r="Q6" s="17">
        <f>'[4]ΠΙΝΑΚΑΣ Α 1ο ΕΠΑΛ'!U13</f>
        <v>0</v>
      </c>
      <c r="R6" s="17">
        <f>'[4]ΠΙΝΑΚΑΣ Α 2ΕΠΑΛ'!U13</f>
        <v>0</v>
      </c>
      <c r="S6" s="17">
        <f>'[4]ΠΙΝΑΚΑΣ Α ΕΣΠ ΕΠΑΛ'!U13</f>
        <v>0</v>
      </c>
      <c r="T6" s="17">
        <f>'[4]ΠΙΝΑΚΑΣ Α ΓΣΙΟ ΠΕΡΙΣΤΑΣΗΣ'!U13</f>
        <v>0</v>
      </c>
      <c r="U6" s="17">
        <f>'[4]ΠΙΝΑΚΑΣ Α ΓΣΙΟ ΚΟΡΙΝΟΥ'!U13</f>
        <v>0</v>
      </c>
      <c r="V6" s="17">
        <f>'[4]ΠΙΝΑΚΑΣ Α ΓΕΛ ΚΟΡΙΝΟΥ'!U13</f>
        <v>0</v>
      </c>
      <c r="W6" s="17">
        <f>'[4]ΠΙΝΑΚΑΣ Α ΓΣΙΟ Κ. ΜΗΛΙΑΣ'!U13</f>
        <v>0</v>
      </c>
      <c r="X6" s="17">
        <f>'[4]ΠΙΝΑΚΑΣ Α ΓΕΛ Κ. ΜΗΛΙΑΣ'!U13</f>
        <v>0</v>
      </c>
      <c r="Y6" s="17">
        <f>'[4]ΠΙΝΑΚΑΣ Α ΓΣΙΟ ΡΗΤΙΝΗΣ'!U13</f>
        <v>0</v>
      </c>
      <c r="Z6" s="17">
        <f>'[4]ΠΙΝΑΚΑΣ Α ΓΣΙΟ ΚΟΝΤΑΡΙΩΤΙΣΣΑΣ'!U13</f>
        <v>0</v>
      </c>
      <c r="AA6" s="19">
        <f>'[4]ΠΙΝΑΚΑΣ Α ΓΕΛ ΚΟΝΤΑΡΙΩΤΙΣΣΑΣ'!U13</f>
        <v>0</v>
      </c>
      <c r="AB6" s="16">
        <f>'[4]ΠΙΝΑΚΑΣ Α ΓΣΙΟ ΑΛΩΝΙΩΝ'!U13</f>
        <v>0</v>
      </c>
      <c r="AC6" s="17">
        <f>'[4]ΠΙΝΑΚΑΣ Α ΓΣΙΟ ΜΑΚΡΥΓΙΑΛΟΥ'!U13</f>
        <v>0</v>
      </c>
      <c r="AD6" s="17">
        <f>'[4]ΠΙΝΑΚΑΣ Α ΓΣΙΟ ΑΙΓΙΝΙΟΥ'!U13</f>
        <v>0</v>
      </c>
      <c r="AE6" s="17">
        <f>'[4]ΠΙΝΑΚΑΣ Α ΓΕΛ ΑΙΓΙΝΙΟΥ'!U13</f>
        <v>0</v>
      </c>
      <c r="AF6" s="17">
        <f>'[4]ΠΙΝΑΚΑΣ Α ΕΠΑΛ ΑΙΓΙΝΙΟΥ'!U13</f>
        <v>0</v>
      </c>
      <c r="AG6" s="17">
        <f>'[4]ΠΙΝΑΚΑΣ Α ΓΣΙΟ ΚΟΛΙΝΔΡΟΥ'!U13</f>
        <v>0</v>
      </c>
      <c r="AH6" s="19">
        <f>'[4]ΠΙΝΑΚΑΣ Α ΓΕΛ ΚΟΛΙΝΔΡΟΥ'!U13</f>
        <v>0</v>
      </c>
      <c r="AI6" s="16">
        <f>'[4]ΠΙΝΑΚΑΣ Α ΓΣΙΟ ΠΛΑΤΑΜΩΝΑ'!U13</f>
        <v>0</v>
      </c>
      <c r="AJ6" s="17">
        <f>'[4]ΠΙΝΑΚΑΣ Α ΓΣΙΟ ΛΕΠΤΟΚΑΡΥΑΣ'!U13</f>
        <v>0</v>
      </c>
      <c r="AK6" s="17">
        <f>'[4]ΠΙΝΑΚΑΣ Α ΓΕΛ ΛΕΠΤΟΚΑΡΥΑΣ'!U13</f>
        <v>0</v>
      </c>
      <c r="AL6" s="17">
        <f>'[4]ΠΙΝΑΚΑΣ Α ΓΣΙΟ ΛΙΤΟΧΩΡΟΥ'!U13</f>
        <v>0</v>
      </c>
      <c r="AM6" s="19">
        <f>'[4]ΠΙΝΑΚΑΣ Α ΓΕΛ ΛΙΤΟΧΩΡΟΥ'!U13</f>
        <v>0</v>
      </c>
      <c r="AN6" s="20">
        <f t="shared" si="0"/>
        <v>-28</v>
      </c>
      <c r="AO6" s="12" t="b">
        <f t="shared" si="1"/>
        <v>0</v>
      </c>
      <c r="AQ6" s="43">
        <v>5</v>
      </c>
      <c r="AR6" s="13">
        <f t="shared" si="3"/>
        <v>-28</v>
      </c>
    </row>
    <row r="7" spans="1:44" ht="16.5" thickTop="1" thickBot="1" x14ac:dyDescent="0.3">
      <c r="A7" s="14" t="s">
        <v>51</v>
      </c>
      <c r="B7" s="21" t="s">
        <v>52</v>
      </c>
      <c r="C7" s="16">
        <f>'[4]ΠΙΝΑΚΑΣ Α 1Γ'!U14</f>
        <v>0</v>
      </c>
      <c r="D7" s="17">
        <f>[4]ΕΝΕΕΓΥΛ!U14</f>
        <v>0</v>
      </c>
      <c r="E7" s="17">
        <f>'[4]ΠΙΝΑΚΑΣ Α 2Γ'!U14</f>
        <v>0</v>
      </c>
      <c r="F7" s="17">
        <f>[4]ΕΕΕΕΚ!U14</f>
        <v>0</v>
      </c>
      <c r="G7" s="17">
        <f>'[4]ΠΙΝΑΚΑΣ Α 3Γ'!U14</f>
        <v>0</v>
      </c>
      <c r="H7" s="17">
        <f>'[4]ΠΙΝΑΚΑΣ Α 3ΓΕΛ'!U14</f>
        <v>0</v>
      </c>
      <c r="I7" s="17">
        <f>'[4]ΠΙΝΑΚΑΣ Α 4Γ'!U14</f>
        <v>0</v>
      </c>
      <c r="J7" s="17">
        <f>'[4]ΠΙΝΑΚΑΣ Α 4ΓΕΛ'!U14</f>
        <v>0</v>
      </c>
      <c r="K7" s="18">
        <f>'[4]ΠΙΝΑΚΑΣ Α 5Γ'!U14</f>
        <v>0</v>
      </c>
      <c r="L7" s="17">
        <f>'[4]ΠΙΝΑΚΑΣ Α 5ΓΕΛ'!U14</f>
        <v>0</v>
      </c>
      <c r="M7" s="17">
        <f>'[4]ΠΙΝΑΚΑΣ Α 6Γ'!U14</f>
        <v>0</v>
      </c>
      <c r="N7" s="18">
        <f>'[4]ΠΙΝΑΚΑΣ Α 7Γ'!U14</f>
        <v>0</v>
      </c>
      <c r="O7" s="17">
        <f>'[4]ΠΙΝΑΚΑΣ Α ΕΣΠ Γ'!U14</f>
        <v>0</v>
      </c>
      <c r="P7" s="17">
        <f>'[4]ΠΙΝΑΚΑΣ Α ΕΣΠ ΓΕΛ'!U14</f>
        <v>0</v>
      </c>
      <c r="Q7" s="17">
        <f>'[4]ΠΙΝΑΚΑΣ Α 1ο ΕΠΑΛ'!U14</f>
        <v>0</v>
      </c>
      <c r="R7" s="17">
        <f>'[4]ΠΙΝΑΚΑΣ Α 2ΕΠΑΛ'!U14</f>
        <v>0</v>
      </c>
      <c r="S7" s="17">
        <f>'[4]ΠΙΝΑΚΑΣ Α ΕΣΠ ΕΠΑΛ'!U14</f>
        <v>0</v>
      </c>
      <c r="T7" s="17">
        <f>'[4]ΠΙΝΑΚΑΣ Α ΓΣΙΟ ΠΕΡΙΣΤΑΣΗΣ'!U14</f>
        <v>0</v>
      </c>
      <c r="U7" s="17">
        <f>'[4]ΠΙΝΑΚΑΣ Α ΓΣΙΟ ΚΟΡΙΝΟΥ'!U14</f>
        <v>0</v>
      </c>
      <c r="V7" s="17">
        <f>'[4]ΠΙΝΑΚΑΣ Α ΓΕΛ ΚΟΡΙΝΟΥ'!U14</f>
        <v>0</v>
      </c>
      <c r="W7" s="17">
        <f>'[4]ΠΙΝΑΚΑΣ Α ΓΣΙΟ Κ. ΜΗΛΙΑΣ'!U14</f>
        <v>0</v>
      </c>
      <c r="X7" s="17">
        <f>'[4]ΠΙΝΑΚΑΣ Α ΓΕΛ Κ. ΜΗΛΙΑΣ'!U14</f>
        <v>0</v>
      </c>
      <c r="Y7" s="17">
        <f>'[4]ΠΙΝΑΚΑΣ Α ΓΣΙΟ ΡΗΤΙΝΗΣ'!U14</f>
        <v>0</v>
      </c>
      <c r="Z7" s="17">
        <f>'[4]ΠΙΝΑΚΑΣ Α ΓΣΙΟ ΚΟΝΤΑΡΙΩΤΙΣΣΑΣ'!U14</f>
        <v>0</v>
      </c>
      <c r="AA7" s="19">
        <f>'[4]ΠΙΝΑΚΑΣ Α ΓΕΛ ΚΟΝΤΑΡΙΩΤΙΣΣΑΣ'!U14</f>
        <v>0</v>
      </c>
      <c r="AB7" s="16">
        <f>'[4]ΠΙΝΑΚΑΣ Α ΓΣΙΟ ΑΛΩΝΙΩΝ'!U14</f>
        <v>0</v>
      </c>
      <c r="AC7" s="17">
        <f>'[4]ΠΙΝΑΚΑΣ Α ΓΣΙΟ ΜΑΚΡΥΓΙΑΛΟΥ'!U14</f>
        <v>0</v>
      </c>
      <c r="AD7" s="17">
        <f>'[4]ΠΙΝΑΚΑΣ Α ΓΣΙΟ ΑΙΓΙΝΙΟΥ'!U14</f>
        <v>0</v>
      </c>
      <c r="AE7" s="17">
        <f>'[4]ΠΙΝΑΚΑΣ Α ΓΕΛ ΑΙΓΙΝΙΟΥ'!U14</f>
        <v>0</v>
      </c>
      <c r="AF7" s="17">
        <f>'[4]ΠΙΝΑΚΑΣ Α ΕΠΑΛ ΑΙΓΙΝΙΟΥ'!U14</f>
        <v>0</v>
      </c>
      <c r="AG7" s="17">
        <f>'[4]ΠΙΝΑΚΑΣ Α ΓΣΙΟ ΚΟΛΙΝΔΡΟΥ'!U14</f>
        <v>0</v>
      </c>
      <c r="AH7" s="19">
        <f>'[4]ΠΙΝΑΚΑΣ Α ΓΕΛ ΚΟΛΙΝΔΡΟΥ'!U14</f>
        <v>0</v>
      </c>
      <c r="AI7" s="16">
        <f>'[4]ΠΙΝΑΚΑΣ Α ΓΣΙΟ ΠΛΑΤΑΜΩΝΑ'!U14</f>
        <v>0</v>
      </c>
      <c r="AJ7" s="17">
        <f>'[4]ΠΙΝΑΚΑΣ Α ΓΣΙΟ ΛΕΠΤΟΚΑΡΥΑΣ'!U14</f>
        <v>0</v>
      </c>
      <c r="AK7" s="17">
        <f>'[4]ΠΙΝΑΚΑΣ Α ΓΕΛ ΛΕΠΤΟΚΑΡΥΑΣ'!U14</f>
        <v>0</v>
      </c>
      <c r="AL7" s="17">
        <f>'[4]ΠΙΝΑΚΑΣ Α ΓΣΙΟ ΛΙΤΟΧΩΡΟΥ'!U14</f>
        <v>0</v>
      </c>
      <c r="AM7" s="19">
        <f>'[4]ΠΙΝΑΚΑΣ Α ΓΕΛ ΛΙΤΟΧΩΡΟΥ'!U14</f>
        <v>0</v>
      </c>
      <c r="AN7" s="20">
        <f t="shared" si="0"/>
        <v>0</v>
      </c>
      <c r="AO7" s="12" t="b">
        <f t="shared" si="1"/>
        <v>1</v>
      </c>
      <c r="AQ7" s="43">
        <v>3</v>
      </c>
      <c r="AR7" s="13">
        <f t="shared" si="3"/>
        <v>0</v>
      </c>
    </row>
    <row r="8" spans="1:44" ht="16.5" thickTop="1" thickBot="1" x14ac:dyDescent="0.3">
      <c r="A8" s="14" t="s">
        <v>53</v>
      </c>
      <c r="B8" s="21" t="s">
        <v>54</v>
      </c>
      <c r="C8" s="16">
        <f>'[4]ΠΙΝΑΚΑΣ Α 1Γ'!U15</f>
        <v>0</v>
      </c>
      <c r="D8" s="17">
        <f>[4]ΕΝΕΕΓΥΛ!U15</f>
        <v>-23</v>
      </c>
      <c r="E8" s="17">
        <f>'[4]ΠΙΝΑΚΑΣ Α 2Γ'!U15</f>
        <v>0</v>
      </c>
      <c r="F8" s="17">
        <f>[4]ΕΕΕΕΚ!U15</f>
        <v>0</v>
      </c>
      <c r="G8" s="17">
        <f>'[4]ΠΙΝΑΚΑΣ Α 3Γ'!U15</f>
        <v>0</v>
      </c>
      <c r="H8" s="17">
        <f>'[4]ΠΙΝΑΚΑΣ Α 3ΓΕΛ'!U15</f>
        <v>0</v>
      </c>
      <c r="I8" s="17">
        <f>'[4]ΠΙΝΑΚΑΣ Α 4Γ'!U15</f>
        <v>0</v>
      </c>
      <c r="J8" s="17">
        <f>'[4]ΠΙΝΑΚΑΣ Α 4ΓΕΛ'!U15</f>
        <v>0</v>
      </c>
      <c r="K8" s="18">
        <f>'[4]ΠΙΝΑΚΑΣ Α 5Γ'!U15</f>
        <v>0</v>
      </c>
      <c r="L8" s="17">
        <f>'[4]ΠΙΝΑΚΑΣ Α 5ΓΕΛ'!U15</f>
        <v>0</v>
      </c>
      <c r="M8" s="17">
        <f>'[4]ΠΙΝΑΚΑΣ Α 6Γ'!U15</f>
        <v>0</v>
      </c>
      <c r="N8" s="18">
        <f>'[4]ΠΙΝΑΚΑΣ Α 7Γ'!U15</f>
        <v>0</v>
      </c>
      <c r="O8" s="17">
        <f>'[4]ΠΙΝΑΚΑΣ Α ΕΣΠ Γ'!U15</f>
        <v>0</v>
      </c>
      <c r="P8" s="17">
        <f>'[4]ΠΙΝΑΚΑΣ Α ΕΣΠ ΓΕΛ'!U15</f>
        <v>0</v>
      </c>
      <c r="Q8" s="17">
        <f>'[4]ΠΙΝΑΚΑΣ Α 1ο ΕΠΑΛ'!U15</f>
        <v>0</v>
      </c>
      <c r="R8" s="17">
        <f>'[4]ΠΙΝΑΚΑΣ Α 2ΕΠΑΛ'!U15</f>
        <v>0</v>
      </c>
      <c r="S8" s="17">
        <f>'[4]ΠΙΝΑΚΑΣ Α ΕΣΠ ΕΠΑΛ'!U15</f>
        <v>0</v>
      </c>
      <c r="T8" s="17">
        <f>'[4]ΠΙΝΑΚΑΣ Α ΓΣΙΟ ΠΕΡΙΣΤΑΣΗΣ'!U15</f>
        <v>0</v>
      </c>
      <c r="U8" s="17">
        <f>'[4]ΠΙΝΑΚΑΣ Α ΓΣΙΟ ΚΟΡΙΝΟΥ'!U15</f>
        <v>0</v>
      </c>
      <c r="V8" s="17">
        <f>'[4]ΠΙΝΑΚΑΣ Α ΓΕΛ ΚΟΡΙΝΟΥ'!U15</f>
        <v>0</v>
      </c>
      <c r="W8" s="17">
        <f>'[4]ΠΙΝΑΚΑΣ Α ΓΣΙΟ Κ. ΜΗΛΙΑΣ'!U15</f>
        <v>0</v>
      </c>
      <c r="X8" s="17">
        <f>'[4]ΠΙΝΑΚΑΣ Α ΓΕΛ Κ. ΜΗΛΙΑΣ'!U15</f>
        <v>0</v>
      </c>
      <c r="Y8" s="17">
        <f>'[4]ΠΙΝΑΚΑΣ Α ΓΣΙΟ ΡΗΤΙΝΗΣ'!U15</f>
        <v>0</v>
      </c>
      <c r="Z8" s="17">
        <f>'[4]ΠΙΝΑΚΑΣ Α ΓΣΙΟ ΚΟΝΤΑΡΙΩΤΙΣΣΑΣ'!U15</f>
        <v>0</v>
      </c>
      <c r="AA8" s="19">
        <f>'[4]ΠΙΝΑΚΑΣ Α ΓΕΛ ΚΟΝΤΑΡΙΩΤΙΣΣΑΣ'!U15</f>
        <v>0</v>
      </c>
      <c r="AB8" s="16">
        <f>'[4]ΠΙΝΑΚΑΣ Α ΓΣΙΟ ΑΛΩΝΙΩΝ'!U15</f>
        <v>0</v>
      </c>
      <c r="AC8" s="17">
        <f>'[4]ΠΙΝΑΚΑΣ Α ΓΣΙΟ ΜΑΚΡΥΓΙΑΛΟΥ'!U15</f>
        <v>0</v>
      </c>
      <c r="AD8" s="17">
        <f>'[4]ΠΙΝΑΚΑΣ Α ΓΣΙΟ ΑΙΓΙΝΙΟΥ'!U15</f>
        <v>0</v>
      </c>
      <c r="AE8" s="17">
        <f>'[4]ΠΙΝΑΚΑΣ Α ΓΕΛ ΑΙΓΙΝΙΟΥ'!U15</f>
        <v>0</v>
      </c>
      <c r="AF8" s="17">
        <f>'[4]ΠΙΝΑΚΑΣ Α ΕΠΑΛ ΑΙΓΙΝΙΟΥ'!U15</f>
        <v>0</v>
      </c>
      <c r="AG8" s="17">
        <f>'[4]ΠΙΝΑΚΑΣ Α ΓΣΙΟ ΚΟΛΙΝΔΡΟΥ'!U15</f>
        <v>0</v>
      </c>
      <c r="AH8" s="19">
        <f>'[4]ΠΙΝΑΚΑΣ Α ΓΕΛ ΚΟΛΙΝΔΡΟΥ'!U15</f>
        <v>0</v>
      </c>
      <c r="AI8" s="16">
        <f>'[4]ΠΙΝΑΚΑΣ Α ΓΣΙΟ ΠΛΑΤΑΜΩΝΑ'!U15</f>
        <v>0</v>
      </c>
      <c r="AJ8" s="17">
        <f>'[4]ΠΙΝΑΚΑΣ Α ΓΣΙΟ ΛΕΠΤΟΚΑΡΥΑΣ'!U15</f>
        <v>0</v>
      </c>
      <c r="AK8" s="17">
        <f>'[4]ΠΙΝΑΚΑΣ Α ΓΕΛ ΛΕΠΤΟΚΑΡΥΑΣ'!U15</f>
        <v>0</v>
      </c>
      <c r="AL8" s="17">
        <f>'[4]ΠΙΝΑΚΑΣ Α ΓΣΙΟ ΛΙΤΟΧΩΡΟΥ'!U15</f>
        <v>0</v>
      </c>
      <c r="AM8" s="19">
        <f>'[4]ΠΙΝΑΚΑΣ Α ΓΕΛ ΛΙΤΟΧΩΡΟΥ'!U15</f>
        <v>0</v>
      </c>
      <c r="AN8" s="20">
        <f t="shared" si="0"/>
        <v>-23</v>
      </c>
      <c r="AO8" s="12" t="b">
        <f t="shared" si="1"/>
        <v>0</v>
      </c>
      <c r="AQ8" s="43">
        <v>4</v>
      </c>
      <c r="AR8" s="13">
        <f t="shared" si="3"/>
        <v>-23</v>
      </c>
    </row>
    <row r="9" spans="1:44" ht="16.5" thickTop="1" thickBot="1" x14ac:dyDescent="0.3">
      <c r="A9" s="14" t="s">
        <v>55</v>
      </c>
      <c r="B9" s="21" t="s">
        <v>56</v>
      </c>
      <c r="C9" s="16">
        <f>'[4]ΠΙΝΑΚΑΣ Α 1Γ'!U16</f>
        <v>0</v>
      </c>
      <c r="D9" s="22">
        <f>[4]ΕΝΕΕΓΥΛ!U16</f>
        <v>0</v>
      </c>
      <c r="E9" s="17">
        <f>'[4]ΠΙΝΑΚΑΣ Α 2Γ'!U16</f>
        <v>0</v>
      </c>
      <c r="F9" s="17">
        <f>[4]ΕΕΕΕΚ!U16</f>
        <v>-30</v>
      </c>
      <c r="G9" s="17">
        <f>'[4]ΠΙΝΑΚΑΣ Α 3Γ'!U16</f>
        <v>0</v>
      </c>
      <c r="H9" s="17">
        <f>'[4]ΠΙΝΑΚΑΣ Α 3ΓΕΛ'!U16</f>
        <v>0</v>
      </c>
      <c r="I9" s="17">
        <f>'[4]ΠΙΝΑΚΑΣ Α 4Γ'!U16</f>
        <v>0</v>
      </c>
      <c r="J9" s="17">
        <f>'[4]ΠΙΝΑΚΑΣ Α 4ΓΕΛ'!U16</f>
        <v>0</v>
      </c>
      <c r="K9" s="18">
        <f>'[4]ΠΙΝΑΚΑΣ Α 5Γ'!U16</f>
        <v>0</v>
      </c>
      <c r="L9" s="17">
        <f>'[4]ΠΙΝΑΚΑΣ Α 5ΓΕΛ'!U16</f>
        <v>0</v>
      </c>
      <c r="M9" s="17">
        <f>'[4]ΠΙΝΑΚΑΣ Α 6Γ'!U16</f>
        <v>0</v>
      </c>
      <c r="N9" s="18">
        <f>'[4]ΠΙΝΑΚΑΣ Α 7Γ'!U16</f>
        <v>0</v>
      </c>
      <c r="O9" s="17">
        <f>'[4]ΠΙΝΑΚΑΣ Α ΕΣΠ Γ'!U16</f>
        <v>0</v>
      </c>
      <c r="P9" s="17">
        <f>'[4]ΠΙΝΑΚΑΣ Α ΕΣΠ ΓΕΛ'!U16</f>
        <v>0</v>
      </c>
      <c r="Q9" s="17">
        <f>'[4]ΠΙΝΑΚΑΣ Α 1ο ΕΠΑΛ'!U16</f>
        <v>0</v>
      </c>
      <c r="R9" s="17">
        <f>'[4]ΠΙΝΑΚΑΣ Α 2ΕΠΑΛ'!U16</f>
        <v>0</v>
      </c>
      <c r="S9" s="17">
        <f>'[4]ΠΙΝΑΚΑΣ Α ΕΣΠ ΕΠΑΛ'!U16</f>
        <v>0</v>
      </c>
      <c r="T9" s="17">
        <f>'[4]ΠΙΝΑΚΑΣ Α ΓΣΙΟ ΠΕΡΙΣΤΑΣΗΣ'!U16</f>
        <v>0</v>
      </c>
      <c r="U9" s="17">
        <f>'[4]ΠΙΝΑΚΑΣ Α ΓΣΙΟ ΚΟΡΙΝΟΥ'!U16</f>
        <v>0</v>
      </c>
      <c r="V9" s="17">
        <f>'[4]ΠΙΝΑΚΑΣ Α ΓΕΛ ΚΟΡΙΝΟΥ'!U16</f>
        <v>0</v>
      </c>
      <c r="W9" s="17">
        <f>'[4]ΠΙΝΑΚΑΣ Α ΓΣΙΟ Κ. ΜΗΛΙΑΣ'!U16</f>
        <v>0</v>
      </c>
      <c r="X9" s="17">
        <f>'[4]ΠΙΝΑΚΑΣ Α ΓΕΛ Κ. ΜΗΛΙΑΣ'!U16</f>
        <v>0</v>
      </c>
      <c r="Y9" s="17">
        <f>'[4]ΠΙΝΑΚΑΣ Α ΓΣΙΟ ΡΗΤΙΝΗΣ'!U16</f>
        <v>0</v>
      </c>
      <c r="Z9" s="17">
        <f>'[4]ΠΙΝΑΚΑΣ Α ΓΣΙΟ ΚΟΝΤΑΡΙΩΤΙΣΣΑΣ'!U16</f>
        <v>0</v>
      </c>
      <c r="AA9" s="19">
        <f>'[4]ΠΙΝΑΚΑΣ Α ΓΕΛ ΚΟΝΤΑΡΙΩΤΙΣΣΑΣ'!U16</f>
        <v>0</v>
      </c>
      <c r="AB9" s="16">
        <f>'[4]ΠΙΝΑΚΑΣ Α ΓΣΙΟ ΑΛΩΝΙΩΝ'!U16</f>
        <v>0</v>
      </c>
      <c r="AC9" s="17">
        <f>'[4]ΠΙΝΑΚΑΣ Α ΓΣΙΟ ΜΑΚΡΥΓΙΑΛΟΥ'!U16</f>
        <v>0</v>
      </c>
      <c r="AD9" s="17">
        <f>'[4]ΠΙΝΑΚΑΣ Α ΓΣΙΟ ΑΙΓΙΝΙΟΥ'!U16</f>
        <v>0</v>
      </c>
      <c r="AE9" s="17">
        <f>'[4]ΠΙΝΑΚΑΣ Α ΓΕΛ ΑΙΓΙΝΙΟΥ'!U16</f>
        <v>0</v>
      </c>
      <c r="AF9" s="17">
        <f>'[4]ΠΙΝΑΚΑΣ Α ΕΠΑΛ ΑΙΓΙΝΙΟΥ'!U16</f>
        <v>0</v>
      </c>
      <c r="AG9" s="17">
        <f>'[4]ΠΙΝΑΚΑΣ Α ΓΣΙΟ ΚΟΛΙΝΔΡΟΥ'!U16</f>
        <v>0</v>
      </c>
      <c r="AH9" s="19">
        <f>'[4]ΠΙΝΑΚΑΣ Α ΓΕΛ ΚΟΛΙΝΔΡΟΥ'!U16</f>
        <v>0</v>
      </c>
      <c r="AI9" s="16">
        <f>'[4]ΠΙΝΑΚΑΣ Α ΓΣΙΟ ΠΛΑΤΑΜΩΝΑ'!U16</f>
        <v>0</v>
      </c>
      <c r="AJ9" s="17">
        <f>'[4]ΠΙΝΑΚΑΣ Α ΓΣΙΟ ΛΕΠΤΟΚΑΡΥΑΣ'!U16</f>
        <v>0</v>
      </c>
      <c r="AK9" s="17">
        <f>'[4]ΠΙΝΑΚΑΣ Α ΓΕΛ ΛΕΠΤΟΚΑΡΥΑΣ'!U16</f>
        <v>0</v>
      </c>
      <c r="AL9" s="17">
        <f>'[4]ΠΙΝΑΚΑΣ Α ΓΣΙΟ ΛΙΤΟΧΩΡΟΥ'!U16</f>
        <v>0</v>
      </c>
      <c r="AM9" s="19">
        <f>'[4]ΠΙΝΑΚΑΣ Α ΓΕΛ ΛΙΤΟΧΩΡΟΥ'!U16</f>
        <v>0</v>
      </c>
      <c r="AN9" s="20">
        <f t="shared" si="0"/>
        <v>-30</v>
      </c>
      <c r="AO9" s="12" t="b">
        <f t="shared" si="1"/>
        <v>0</v>
      </c>
      <c r="AQ9" s="43">
        <v>6</v>
      </c>
      <c r="AR9" s="13">
        <f t="shared" si="3"/>
        <v>-30</v>
      </c>
    </row>
    <row r="10" spans="1:44" ht="24" thickTop="1" thickBot="1" x14ac:dyDescent="0.3">
      <c r="A10" s="14" t="s">
        <v>57</v>
      </c>
      <c r="B10" s="21" t="s">
        <v>58</v>
      </c>
      <c r="C10" s="16">
        <f>'[4]ΠΙΝΑΚΑΣ Α 1Γ'!U17</f>
        <v>0</v>
      </c>
      <c r="D10" s="17">
        <f>[4]ΕΝΕΕΓΥΛ!U17</f>
        <v>0</v>
      </c>
      <c r="E10" s="17">
        <f>'[4]ΠΙΝΑΚΑΣ Α 2Γ'!U17</f>
        <v>0</v>
      </c>
      <c r="F10" s="17">
        <f>[4]ΕΕΕΕΚ!U17</f>
        <v>0</v>
      </c>
      <c r="G10" s="17">
        <f>'[4]ΠΙΝΑΚΑΣ Α 3Γ'!U17</f>
        <v>0</v>
      </c>
      <c r="H10" s="17">
        <f>'[4]ΠΙΝΑΚΑΣ Α 3ΓΕΛ'!U17</f>
        <v>0</v>
      </c>
      <c r="I10" s="17">
        <f>'[4]ΠΙΝΑΚΑΣ Α 4Γ'!U17</f>
        <v>0</v>
      </c>
      <c r="J10" s="17">
        <f>'[4]ΠΙΝΑΚΑΣ Α 4ΓΕΛ'!U17</f>
        <v>0</v>
      </c>
      <c r="K10" s="18">
        <f>'[4]ΠΙΝΑΚΑΣ Α 5Γ'!U17</f>
        <v>0</v>
      </c>
      <c r="L10" s="17">
        <f>'[4]ΠΙΝΑΚΑΣ Α 5ΓΕΛ'!U17</f>
        <v>0</v>
      </c>
      <c r="M10" s="17">
        <f>'[4]ΠΙΝΑΚΑΣ Α 6Γ'!U17</f>
        <v>0</v>
      </c>
      <c r="N10" s="18">
        <f>'[4]ΠΙΝΑΚΑΣ Α 7Γ'!U17</f>
        <v>0</v>
      </c>
      <c r="O10" s="17">
        <f>'[4]ΠΙΝΑΚΑΣ Α ΕΣΠ Γ'!U17</f>
        <v>0</v>
      </c>
      <c r="P10" s="17">
        <f>'[4]ΠΙΝΑΚΑΣ Α ΕΣΠ ΓΕΛ'!U17</f>
        <v>0</v>
      </c>
      <c r="Q10" s="17">
        <f>'[4]ΠΙΝΑΚΑΣ Α 1ο ΕΠΑΛ'!U17</f>
        <v>0</v>
      </c>
      <c r="R10" s="17">
        <f>'[4]ΠΙΝΑΚΑΣ Α 2ΕΠΑΛ'!U17</f>
        <v>0</v>
      </c>
      <c r="S10" s="17">
        <f>'[4]ΠΙΝΑΚΑΣ Α ΕΣΠ ΕΠΑΛ'!U17</f>
        <v>0</v>
      </c>
      <c r="T10" s="17">
        <f>'[4]ΠΙΝΑΚΑΣ Α ΓΣΙΟ ΠΕΡΙΣΤΑΣΗΣ'!U17</f>
        <v>0</v>
      </c>
      <c r="U10" s="17">
        <f>'[4]ΠΙΝΑΚΑΣ Α ΓΣΙΟ ΚΟΡΙΝΟΥ'!U17</f>
        <v>0</v>
      </c>
      <c r="V10" s="17">
        <f>'[4]ΠΙΝΑΚΑΣ Α ΓΕΛ ΚΟΡΙΝΟΥ'!U17</f>
        <v>0</v>
      </c>
      <c r="W10" s="17">
        <f>'[4]ΠΙΝΑΚΑΣ Α ΓΣΙΟ Κ. ΜΗΛΙΑΣ'!U17</f>
        <v>0</v>
      </c>
      <c r="X10" s="17">
        <f>'[4]ΠΙΝΑΚΑΣ Α ΓΕΛ Κ. ΜΗΛΙΑΣ'!U17</f>
        <v>0</v>
      </c>
      <c r="Y10" s="17">
        <f>'[4]ΠΙΝΑΚΑΣ Α ΓΣΙΟ ΡΗΤΙΝΗΣ'!U17</f>
        <v>0</v>
      </c>
      <c r="Z10" s="17">
        <f>'[4]ΠΙΝΑΚΑΣ Α ΓΣΙΟ ΚΟΝΤΑΡΙΩΤΙΣΣΑΣ'!U17</f>
        <v>0</v>
      </c>
      <c r="AA10" s="19">
        <f>'[4]ΠΙΝΑΚΑΣ Α ΓΕΛ ΚΟΝΤΑΡΙΩΤΙΣΣΑΣ'!U17</f>
        <v>0</v>
      </c>
      <c r="AB10" s="16">
        <f>'[4]ΠΙΝΑΚΑΣ Α ΓΣΙΟ ΑΛΩΝΙΩΝ'!U17</f>
        <v>0</v>
      </c>
      <c r="AC10" s="17">
        <f>'[4]ΠΙΝΑΚΑΣ Α ΓΣΙΟ ΜΑΚΡΥΓΙΑΛΟΥ'!U17</f>
        <v>0</v>
      </c>
      <c r="AD10" s="17">
        <f>'[4]ΠΙΝΑΚΑΣ Α ΓΣΙΟ ΑΙΓΙΝΙΟΥ'!U17</f>
        <v>0</v>
      </c>
      <c r="AE10" s="17">
        <f>'[4]ΠΙΝΑΚΑΣ Α ΓΕΛ ΑΙΓΙΝΙΟΥ'!U17</f>
        <v>0</v>
      </c>
      <c r="AF10" s="17">
        <f>'[4]ΠΙΝΑΚΑΣ Α ΕΠΑΛ ΑΙΓΙΝΙΟΥ'!U17</f>
        <v>0</v>
      </c>
      <c r="AG10" s="17">
        <f>'[4]ΠΙΝΑΚΑΣ Α ΓΣΙΟ ΚΟΛΙΝΔΡΟΥ'!U17</f>
        <v>0</v>
      </c>
      <c r="AH10" s="19">
        <f>'[4]ΠΙΝΑΚΑΣ Α ΓΕΛ ΚΟΛΙΝΔΡΟΥ'!U17</f>
        <v>0</v>
      </c>
      <c r="AI10" s="16">
        <f>'[4]ΠΙΝΑΚΑΣ Α ΓΣΙΟ ΠΛΑΤΑΜΩΝΑ'!U17</f>
        <v>0</v>
      </c>
      <c r="AJ10" s="17">
        <f>'[4]ΠΙΝΑΚΑΣ Α ΓΣΙΟ ΛΕΠΤΟΚΑΡΥΑΣ'!U17</f>
        <v>0</v>
      </c>
      <c r="AK10" s="17">
        <f>'[4]ΠΙΝΑΚΑΣ Α ΓΕΛ ΛΕΠΤΟΚΑΡΥΑΣ'!U17</f>
        <v>0</v>
      </c>
      <c r="AL10" s="17">
        <f>'[4]ΠΙΝΑΚΑΣ Α ΓΣΙΟ ΛΙΤΟΧΩΡΟΥ'!U17</f>
        <v>0</v>
      </c>
      <c r="AM10" s="19">
        <f>'[4]ΠΙΝΑΚΑΣ Α ΓΕΛ ΛΙΤΟΧΩΡΟΥ'!U17</f>
        <v>0</v>
      </c>
      <c r="AN10" s="20">
        <f t="shared" si="0"/>
        <v>0</v>
      </c>
      <c r="AO10" s="12" t="b">
        <f t="shared" si="1"/>
        <v>1</v>
      </c>
      <c r="AQ10" s="43">
        <f t="shared" si="2"/>
        <v>0</v>
      </c>
      <c r="AR10" s="13">
        <f t="shared" si="3"/>
        <v>0</v>
      </c>
    </row>
    <row r="11" spans="1:44" ht="16.5" thickTop="1" thickBot="1" x14ac:dyDescent="0.3">
      <c r="A11" s="24" t="s">
        <v>59</v>
      </c>
      <c r="B11" s="25" t="s">
        <v>60</v>
      </c>
      <c r="C11" s="16">
        <f>'[4]ΠΙΝΑΚΑΣ Α 1Γ'!U18</f>
        <v>0</v>
      </c>
      <c r="D11" s="17">
        <f>[4]ΕΝΕΕΓΥΛ!U18</f>
        <v>0</v>
      </c>
      <c r="E11" s="17">
        <f>'[4]ΠΙΝΑΚΑΣ Α 2Γ'!U18</f>
        <v>0</v>
      </c>
      <c r="F11" s="17">
        <f>[4]ΕΕΕΕΚ!U18</f>
        <v>0</v>
      </c>
      <c r="G11" s="17">
        <f>'[4]ΠΙΝΑΚΑΣ Α 3Γ'!U18</f>
        <v>0</v>
      </c>
      <c r="H11" s="17">
        <f>'[4]ΠΙΝΑΚΑΣ Α 3ΓΕΛ'!U18</f>
        <v>0</v>
      </c>
      <c r="I11" s="17">
        <f>'[4]ΠΙΝΑΚΑΣ Α 4Γ'!U18</f>
        <v>0</v>
      </c>
      <c r="J11" s="17">
        <f>'[4]ΠΙΝΑΚΑΣ Α 4ΓΕΛ'!U18</f>
        <v>0</v>
      </c>
      <c r="K11" s="18">
        <f>'[4]ΠΙΝΑΚΑΣ Α 5Γ'!U18</f>
        <v>0</v>
      </c>
      <c r="L11" s="17">
        <f>'[4]ΠΙΝΑΚΑΣ Α 5ΓΕΛ'!U18</f>
        <v>0</v>
      </c>
      <c r="M11" s="17">
        <f>'[4]ΠΙΝΑΚΑΣ Α 6Γ'!U18</f>
        <v>0</v>
      </c>
      <c r="N11" s="18">
        <f>'[4]ΠΙΝΑΚΑΣ Α 7Γ'!U18</f>
        <v>0</v>
      </c>
      <c r="O11" s="17">
        <f>'[4]ΠΙΝΑΚΑΣ Α ΕΣΠ Γ'!U18</f>
        <v>0</v>
      </c>
      <c r="P11" s="17">
        <f>'[4]ΠΙΝΑΚΑΣ Α ΕΣΠ ΓΕΛ'!U18</f>
        <v>0</v>
      </c>
      <c r="Q11" s="17">
        <f>'[4]ΠΙΝΑΚΑΣ Α 1ο ΕΠΑΛ'!U18</f>
        <v>0</v>
      </c>
      <c r="R11" s="17">
        <f>'[4]ΠΙΝΑΚΑΣ Α 2ΕΠΑΛ'!U18</f>
        <v>0</v>
      </c>
      <c r="S11" s="17">
        <f>'[4]ΠΙΝΑΚΑΣ Α ΕΣΠ ΕΠΑΛ'!U18</f>
        <v>0</v>
      </c>
      <c r="T11" s="17">
        <f>'[4]ΠΙΝΑΚΑΣ Α ΓΣΙΟ ΠΕΡΙΣΤΑΣΗΣ'!U18</f>
        <v>0</v>
      </c>
      <c r="U11" s="17">
        <f>'[4]ΠΙΝΑΚΑΣ Α ΓΣΙΟ ΚΟΡΙΝΟΥ'!U18</f>
        <v>0</v>
      </c>
      <c r="V11" s="17">
        <f>'[4]ΠΙΝΑΚΑΣ Α ΓΕΛ ΚΟΡΙΝΟΥ'!U18</f>
        <v>0</v>
      </c>
      <c r="W11" s="17">
        <f>'[4]ΠΙΝΑΚΑΣ Α ΓΣΙΟ Κ. ΜΗΛΙΑΣ'!U18</f>
        <v>0</v>
      </c>
      <c r="X11" s="17">
        <f>'[4]ΠΙΝΑΚΑΣ Α ΓΕΛ Κ. ΜΗΛΙΑΣ'!U18</f>
        <v>0</v>
      </c>
      <c r="Y11" s="17">
        <f>'[4]ΠΙΝΑΚΑΣ Α ΓΣΙΟ ΡΗΤΙΝΗΣ'!U18</f>
        <v>0</v>
      </c>
      <c r="Z11" s="17">
        <f>'[4]ΠΙΝΑΚΑΣ Α ΓΣΙΟ ΚΟΝΤΑΡΙΩΤΙΣΣΑΣ'!U18</f>
        <v>0</v>
      </c>
      <c r="AA11" s="19">
        <f>'[4]ΠΙΝΑΚΑΣ Α ΓΕΛ ΚΟΝΤΑΡΙΩΤΙΣΣΑΣ'!U18</f>
        <v>0</v>
      </c>
      <c r="AB11" s="16">
        <f>'[4]ΠΙΝΑΚΑΣ Α ΓΣΙΟ ΑΛΩΝΙΩΝ'!U18</f>
        <v>0</v>
      </c>
      <c r="AC11" s="17">
        <f>'[4]ΠΙΝΑΚΑΣ Α ΓΣΙΟ ΜΑΚΡΥΓΙΑΛΟΥ'!U18</f>
        <v>0</v>
      </c>
      <c r="AD11" s="17">
        <f>'[4]ΠΙΝΑΚΑΣ Α ΓΣΙΟ ΑΙΓΙΝΙΟΥ'!U18</f>
        <v>0</v>
      </c>
      <c r="AE11" s="17">
        <f>'[4]ΠΙΝΑΚΑΣ Α ΓΕΛ ΑΙΓΙΝΙΟΥ'!U18</f>
        <v>0</v>
      </c>
      <c r="AF11" s="17">
        <f>'[4]ΠΙΝΑΚΑΣ Α ΕΠΑΛ ΑΙΓΙΝΙΟΥ'!U18</f>
        <v>0</v>
      </c>
      <c r="AG11" s="17">
        <f>'[4]ΠΙΝΑΚΑΣ Α ΓΣΙΟ ΚΟΛΙΝΔΡΟΥ'!U18</f>
        <v>0</v>
      </c>
      <c r="AH11" s="19">
        <f>'[4]ΠΙΝΑΚΑΣ Α ΓΕΛ ΚΟΛΙΝΔΡΟΥ'!U18</f>
        <v>0</v>
      </c>
      <c r="AI11" s="16">
        <f>'[4]ΠΙΝΑΚΑΣ Α ΓΣΙΟ ΠΛΑΤΑΜΩΝΑ'!U18</f>
        <v>0</v>
      </c>
      <c r="AJ11" s="17">
        <f>'[4]ΠΙΝΑΚΑΣ Α ΓΣΙΟ ΛΕΠΤΟΚΑΡΥΑΣ'!U18</f>
        <v>0</v>
      </c>
      <c r="AK11" s="17">
        <f>'[4]ΠΙΝΑΚΑΣ Α ΓΕΛ ΛΕΠΤΟΚΑΡΥΑΣ'!U18</f>
        <v>0</v>
      </c>
      <c r="AL11" s="17">
        <f>'[4]ΠΙΝΑΚΑΣ Α ΓΣΙΟ ΛΙΤΟΧΩΡΟΥ'!U18</f>
        <v>0</v>
      </c>
      <c r="AM11" s="19">
        <f>'[4]ΠΙΝΑΚΑΣ Α ΓΕΛ ΛΙΤΟΧΩΡΟΥ'!U18</f>
        <v>0</v>
      </c>
      <c r="AN11" s="20">
        <f t="shared" si="0"/>
        <v>0</v>
      </c>
      <c r="AO11" s="12" t="b">
        <f t="shared" si="1"/>
        <v>1</v>
      </c>
      <c r="AQ11" s="43">
        <f t="shared" si="2"/>
        <v>0</v>
      </c>
      <c r="AR11" s="13">
        <f t="shared" si="3"/>
        <v>0</v>
      </c>
    </row>
    <row r="12" spans="1:44" ht="16.5" thickTop="1" thickBot="1" x14ac:dyDescent="0.3">
      <c r="A12" s="26" t="s">
        <v>61</v>
      </c>
      <c r="B12" s="21" t="s">
        <v>62</v>
      </c>
      <c r="C12" s="16">
        <f>'[4]ΠΙΝΑΚΑΣ Α 1Γ'!U19</f>
        <v>0</v>
      </c>
      <c r="D12" s="17">
        <f>[4]ΕΝΕΕΓΥΛ!U19</f>
        <v>0</v>
      </c>
      <c r="E12" s="17">
        <f>'[4]ΠΙΝΑΚΑΣ Α 2Γ'!U19</f>
        <v>0</v>
      </c>
      <c r="F12" s="17">
        <f>[4]ΕΕΕΕΚ!U19</f>
        <v>0</v>
      </c>
      <c r="G12" s="17">
        <f>'[4]ΠΙΝΑΚΑΣ Α 3Γ'!U19</f>
        <v>0</v>
      </c>
      <c r="H12" s="17">
        <f>'[4]ΠΙΝΑΚΑΣ Α 3ΓΕΛ'!U19</f>
        <v>0</v>
      </c>
      <c r="I12" s="17">
        <f>'[4]ΠΙΝΑΚΑΣ Α 4Γ'!U19</f>
        <v>0</v>
      </c>
      <c r="J12" s="17">
        <f>'[4]ΠΙΝΑΚΑΣ Α 4ΓΕΛ'!U19</f>
        <v>0</v>
      </c>
      <c r="K12" s="18">
        <f>'[4]ΠΙΝΑΚΑΣ Α 5Γ'!U19</f>
        <v>0</v>
      </c>
      <c r="L12" s="17">
        <f>'[4]ΠΙΝΑΚΑΣ Α 5ΓΕΛ'!U19</f>
        <v>0</v>
      </c>
      <c r="M12" s="17">
        <f>'[4]ΠΙΝΑΚΑΣ Α 6Γ'!U19</f>
        <v>0</v>
      </c>
      <c r="N12" s="18">
        <f>'[4]ΠΙΝΑΚΑΣ Α 7Γ'!U19</f>
        <v>0</v>
      </c>
      <c r="O12" s="17">
        <f>'[4]ΠΙΝΑΚΑΣ Α ΕΣΠ Γ'!U19</f>
        <v>0</v>
      </c>
      <c r="P12" s="17">
        <f>'[4]ΠΙΝΑΚΑΣ Α ΕΣΠ ΓΕΛ'!U19</f>
        <v>0</v>
      </c>
      <c r="Q12" s="17">
        <f>'[4]ΠΙΝΑΚΑΣ Α 1ο ΕΠΑΛ'!U19</f>
        <v>0</v>
      </c>
      <c r="R12" s="17">
        <f>'[4]ΠΙΝΑΚΑΣ Α 2ΕΠΑΛ'!U19</f>
        <v>0</v>
      </c>
      <c r="S12" s="17">
        <f>'[4]ΠΙΝΑΚΑΣ Α ΕΣΠ ΕΠΑΛ'!U19</f>
        <v>0</v>
      </c>
      <c r="T12" s="17">
        <f>'[4]ΠΙΝΑΚΑΣ Α ΓΣΙΟ ΠΕΡΙΣΤΑΣΗΣ'!U19</f>
        <v>0</v>
      </c>
      <c r="U12" s="17">
        <f>'[4]ΠΙΝΑΚΑΣ Α ΓΣΙΟ ΚΟΡΙΝΟΥ'!U19</f>
        <v>0</v>
      </c>
      <c r="V12" s="17">
        <f>'[4]ΠΙΝΑΚΑΣ Α ΓΕΛ ΚΟΡΙΝΟΥ'!U19</f>
        <v>0</v>
      </c>
      <c r="W12" s="17">
        <f>'[4]ΠΙΝΑΚΑΣ Α ΓΣΙΟ Κ. ΜΗΛΙΑΣ'!U19</f>
        <v>0</v>
      </c>
      <c r="X12" s="17">
        <f>'[4]ΠΙΝΑΚΑΣ Α ΓΕΛ Κ. ΜΗΛΙΑΣ'!U19</f>
        <v>0</v>
      </c>
      <c r="Y12" s="17">
        <f>'[4]ΠΙΝΑΚΑΣ Α ΓΣΙΟ ΡΗΤΙΝΗΣ'!U19</f>
        <v>0</v>
      </c>
      <c r="Z12" s="17">
        <f>'[4]ΠΙΝΑΚΑΣ Α ΓΣΙΟ ΚΟΝΤΑΡΙΩΤΙΣΣΑΣ'!U19</f>
        <v>0</v>
      </c>
      <c r="AA12" s="19">
        <f>'[4]ΠΙΝΑΚΑΣ Α ΓΕΛ ΚΟΝΤΑΡΙΩΤΙΣΣΑΣ'!U19</f>
        <v>0</v>
      </c>
      <c r="AB12" s="16">
        <f>'[4]ΠΙΝΑΚΑΣ Α ΓΣΙΟ ΑΛΩΝΙΩΝ'!U19</f>
        <v>0</v>
      </c>
      <c r="AC12" s="17">
        <f>'[4]ΠΙΝΑΚΑΣ Α ΓΣΙΟ ΜΑΚΡΥΓΙΑΛΟΥ'!U19</f>
        <v>0</v>
      </c>
      <c r="AD12" s="17">
        <f>'[4]ΠΙΝΑΚΑΣ Α ΓΣΙΟ ΑΙΓΙΝΙΟΥ'!U19</f>
        <v>0</v>
      </c>
      <c r="AE12" s="17">
        <f>'[4]ΠΙΝΑΚΑΣ Α ΓΕΛ ΑΙΓΙΝΙΟΥ'!U19</f>
        <v>0</v>
      </c>
      <c r="AF12" s="17">
        <f>'[4]ΠΙΝΑΚΑΣ Α ΕΠΑΛ ΑΙΓΙΝΙΟΥ'!U19</f>
        <v>0</v>
      </c>
      <c r="AG12" s="17">
        <f>'[4]ΠΙΝΑΚΑΣ Α ΓΣΙΟ ΚΟΛΙΝΔΡΟΥ'!U19</f>
        <v>0</v>
      </c>
      <c r="AH12" s="19">
        <f>'[4]ΠΙΝΑΚΑΣ Α ΓΕΛ ΚΟΛΙΝΔΡΟΥ'!U19</f>
        <v>0</v>
      </c>
      <c r="AI12" s="16">
        <f>'[4]ΠΙΝΑΚΑΣ Α ΓΣΙΟ ΠΛΑΤΑΜΩΝΑ'!U19</f>
        <v>0</v>
      </c>
      <c r="AJ12" s="17">
        <f>'[4]ΠΙΝΑΚΑΣ Α ΓΣΙΟ ΛΕΠΤΟΚΑΡΥΑΣ'!U19</f>
        <v>0</v>
      </c>
      <c r="AK12" s="17">
        <f>'[4]ΠΙΝΑΚΑΣ Α ΓΕΛ ΛΕΠΤΟΚΑΡΥΑΣ'!U19</f>
        <v>0</v>
      </c>
      <c r="AL12" s="17">
        <f>'[4]ΠΙΝΑΚΑΣ Α ΓΣΙΟ ΛΙΤΟΧΩΡΟΥ'!U19</f>
        <v>0</v>
      </c>
      <c r="AM12" s="19">
        <f>'[4]ΠΙΝΑΚΑΣ Α ΓΕΛ ΛΙΤΟΧΩΡΟΥ'!U19</f>
        <v>0</v>
      </c>
      <c r="AN12" s="27">
        <f t="shared" si="0"/>
        <v>0</v>
      </c>
      <c r="AO12" s="12" t="b">
        <f t="shared" si="1"/>
        <v>1</v>
      </c>
      <c r="AQ12" s="43">
        <f t="shared" si="2"/>
        <v>0</v>
      </c>
      <c r="AR12" s="13">
        <f t="shared" si="3"/>
        <v>0</v>
      </c>
    </row>
    <row r="13" spans="1:44" ht="16.5" thickTop="1" thickBot="1" x14ac:dyDescent="0.3">
      <c r="A13" s="14" t="s">
        <v>63</v>
      </c>
      <c r="B13" s="21" t="s">
        <v>64</v>
      </c>
      <c r="C13" s="16">
        <f>'[4]ΠΙΝΑΚΑΣ Α 1Γ'!U20</f>
        <v>0</v>
      </c>
      <c r="D13" s="17">
        <f>[4]ΕΝΕΕΓΥΛ!U20</f>
        <v>0</v>
      </c>
      <c r="E13" s="17">
        <f>'[4]ΠΙΝΑΚΑΣ Α 2Γ'!U20</f>
        <v>0</v>
      </c>
      <c r="F13" s="17">
        <f>[4]ΕΕΕΕΚ!U20</f>
        <v>11</v>
      </c>
      <c r="G13" s="17">
        <f>'[4]ΠΙΝΑΚΑΣ Α 3Γ'!U20</f>
        <v>0</v>
      </c>
      <c r="H13" s="17">
        <f>'[4]ΠΙΝΑΚΑΣ Α 3ΓΕΛ'!U20</f>
        <v>0</v>
      </c>
      <c r="I13" s="17">
        <f>'[4]ΠΙΝΑΚΑΣ Α 4Γ'!U20</f>
        <v>0</v>
      </c>
      <c r="J13" s="17">
        <f>'[4]ΠΙΝΑΚΑΣ Α 4ΓΕΛ'!U20</f>
        <v>0</v>
      </c>
      <c r="K13" s="18">
        <f>'[4]ΠΙΝΑΚΑΣ Α 5Γ'!U20</f>
        <v>0</v>
      </c>
      <c r="L13" s="17">
        <f>'[4]ΠΙΝΑΚΑΣ Α 5ΓΕΛ'!U20</f>
        <v>0</v>
      </c>
      <c r="M13" s="17">
        <f>'[4]ΠΙΝΑΚΑΣ Α 6Γ'!U20</f>
        <v>0</v>
      </c>
      <c r="N13" s="18">
        <f>'[4]ΠΙΝΑΚΑΣ Α 7Γ'!U20</f>
        <v>0</v>
      </c>
      <c r="O13" s="17">
        <f>'[4]ΠΙΝΑΚΑΣ Α ΕΣΠ Γ'!U20</f>
        <v>0</v>
      </c>
      <c r="P13" s="17">
        <f>'[4]ΠΙΝΑΚΑΣ Α ΕΣΠ ΓΕΛ'!U20</f>
        <v>0</v>
      </c>
      <c r="Q13" s="17">
        <f>'[4]ΠΙΝΑΚΑΣ Α 1ο ΕΠΑΛ'!U20</f>
        <v>0</v>
      </c>
      <c r="R13" s="17">
        <f>'[4]ΠΙΝΑΚΑΣ Α 2ΕΠΑΛ'!U20</f>
        <v>0</v>
      </c>
      <c r="S13" s="17">
        <f>'[4]ΠΙΝΑΚΑΣ Α ΕΣΠ ΕΠΑΛ'!U20</f>
        <v>0</v>
      </c>
      <c r="T13" s="17">
        <f>'[4]ΠΙΝΑΚΑΣ Α ΓΣΙΟ ΠΕΡΙΣΤΑΣΗΣ'!U20</f>
        <v>0</v>
      </c>
      <c r="U13" s="17">
        <f>'[4]ΠΙΝΑΚΑΣ Α ΓΣΙΟ ΚΟΡΙΝΟΥ'!U20</f>
        <v>0</v>
      </c>
      <c r="V13" s="17">
        <f>'[4]ΠΙΝΑΚΑΣ Α ΓΕΛ ΚΟΡΙΝΟΥ'!U20</f>
        <v>0</v>
      </c>
      <c r="W13" s="17">
        <f>'[4]ΠΙΝΑΚΑΣ Α ΓΣΙΟ Κ. ΜΗΛΙΑΣ'!U20</f>
        <v>0</v>
      </c>
      <c r="X13" s="17">
        <f>'[4]ΠΙΝΑΚΑΣ Α ΓΕΛ Κ. ΜΗΛΙΑΣ'!U20</f>
        <v>0</v>
      </c>
      <c r="Y13" s="17">
        <f>'[4]ΠΙΝΑΚΑΣ Α ΓΣΙΟ ΡΗΤΙΝΗΣ'!U20</f>
        <v>0</v>
      </c>
      <c r="Z13" s="17">
        <f>'[4]ΠΙΝΑΚΑΣ Α ΓΣΙΟ ΚΟΝΤΑΡΙΩΤΙΣΣΑΣ'!U20</f>
        <v>0</v>
      </c>
      <c r="AA13" s="19">
        <f>'[4]ΠΙΝΑΚΑΣ Α ΓΕΛ ΚΟΝΤΑΡΙΩΤΙΣΣΑΣ'!U20</f>
        <v>0</v>
      </c>
      <c r="AB13" s="16">
        <f>'[4]ΠΙΝΑΚΑΣ Α ΓΣΙΟ ΑΛΩΝΙΩΝ'!U20</f>
        <v>0</v>
      </c>
      <c r="AC13" s="17">
        <f>'[4]ΠΙΝΑΚΑΣ Α ΓΣΙΟ ΜΑΚΡΥΓΙΑΛΟΥ'!U20</f>
        <v>0</v>
      </c>
      <c r="AD13" s="17">
        <f>'[4]ΠΙΝΑΚΑΣ Α ΓΣΙΟ ΑΙΓΙΝΙΟΥ'!U20</f>
        <v>0</v>
      </c>
      <c r="AE13" s="17">
        <f>'[4]ΠΙΝΑΚΑΣ Α ΓΕΛ ΑΙΓΙΝΙΟΥ'!U20</f>
        <v>0</v>
      </c>
      <c r="AF13" s="17">
        <f>'[4]ΠΙΝΑΚΑΣ Α ΕΠΑΛ ΑΙΓΙΝΙΟΥ'!U20</f>
        <v>0</v>
      </c>
      <c r="AG13" s="17">
        <f>'[4]ΠΙΝΑΚΑΣ Α ΓΣΙΟ ΚΟΛΙΝΔΡΟΥ'!U20</f>
        <v>0</v>
      </c>
      <c r="AH13" s="19">
        <f>'[4]ΠΙΝΑΚΑΣ Α ΓΕΛ ΚΟΛΙΝΔΡΟΥ'!U20</f>
        <v>0</v>
      </c>
      <c r="AI13" s="16">
        <f>'[4]ΠΙΝΑΚΑΣ Α ΓΣΙΟ ΠΛΑΤΑΜΩΝΑ'!U20</f>
        <v>0</v>
      </c>
      <c r="AJ13" s="17">
        <f>'[4]ΠΙΝΑΚΑΣ Α ΓΣΙΟ ΛΕΠΤΟΚΑΡΥΑΣ'!U20</f>
        <v>0</v>
      </c>
      <c r="AK13" s="17">
        <f>'[4]ΠΙΝΑΚΑΣ Α ΓΕΛ ΛΕΠΤΟΚΑΡΥΑΣ'!U20</f>
        <v>0</v>
      </c>
      <c r="AL13" s="17">
        <f>'[4]ΠΙΝΑΚΑΣ Α ΓΣΙΟ ΛΙΤΟΧΩΡΟΥ'!U20</f>
        <v>0</v>
      </c>
      <c r="AM13" s="19">
        <f>'[4]ΠΙΝΑΚΑΣ Α ΓΕΛ ΛΙΤΟΧΩΡΟΥ'!U20</f>
        <v>0</v>
      </c>
      <c r="AN13" s="28">
        <f t="shared" si="0"/>
        <v>11</v>
      </c>
      <c r="AO13" s="12" t="b">
        <f t="shared" si="1"/>
        <v>0</v>
      </c>
      <c r="AQ13" s="43">
        <v>-2</v>
      </c>
      <c r="AR13" s="13">
        <f t="shared" si="3"/>
        <v>11</v>
      </c>
    </row>
    <row r="14" spans="1:44" ht="16.5" thickTop="1" thickBot="1" x14ac:dyDescent="0.3">
      <c r="A14" s="14" t="s">
        <v>65</v>
      </c>
      <c r="B14" s="21" t="s">
        <v>66</v>
      </c>
      <c r="C14" s="16">
        <f>'[4]ΠΙΝΑΚΑΣ Α 1Γ'!U21</f>
        <v>0</v>
      </c>
      <c r="D14" s="22">
        <f>[4]ΕΝΕΕΓΥΛ!U21</f>
        <v>-19</v>
      </c>
      <c r="E14" s="17">
        <f>'[4]ΠΙΝΑΚΑΣ Α 2Γ'!U21</f>
        <v>0</v>
      </c>
      <c r="F14" s="17">
        <f>[4]ΕΕΕΕΚ!U21</f>
        <v>0</v>
      </c>
      <c r="G14" s="17">
        <f>'[4]ΠΙΝΑΚΑΣ Α 3Γ'!U21</f>
        <v>0</v>
      </c>
      <c r="H14" s="17">
        <f>'[4]ΠΙΝΑΚΑΣ Α 3ΓΕΛ'!U21</f>
        <v>0</v>
      </c>
      <c r="I14" s="17">
        <f>'[4]ΠΙΝΑΚΑΣ Α 4Γ'!U21</f>
        <v>0</v>
      </c>
      <c r="J14" s="17">
        <f>'[4]ΠΙΝΑΚΑΣ Α 4ΓΕΛ'!U21</f>
        <v>0</v>
      </c>
      <c r="K14" s="18">
        <f>'[4]ΠΙΝΑΚΑΣ Α 5Γ'!U21</f>
        <v>0</v>
      </c>
      <c r="L14" s="17">
        <f>'[4]ΠΙΝΑΚΑΣ Α 5ΓΕΛ'!U21</f>
        <v>0</v>
      </c>
      <c r="M14" s="17">
        <f>'[4]ΠΙΝΑΚΑΣ Α 6Γ'!U21</f>
        <v>0</v>
      </c>
      <c r="N14" s="18">
        <f>'[4]ΠΙΝΑΚΑΣ Α 7Γ'!U21</f>
        <v>0</v>
      </c>
      <c r="O14" s="17">
        <f>'[4]ΠΙΝΑΚΑΣ Α ΕΣΠ Γ'!U21</f>
        <v>0</v>
      </c>
      <c r="P14" s="17">
        <f>'[4]ΠΙΝΑΚΑΣ Α ΕΣΠ ΓΕΛ'!U21</f>
        <v>0</v>
      </c>
      <c r="Q14" s="17">
        <f>'[4]ΠΙΝΑΚΑΣ Α 1ο ΕΠΑΛ'!U21</f>
        <v>0</v>
      </c>
      <c r="R14" s="17">
        <f>'[4]ΠΙΝΑΚΑΣ Α 2ΕΠΑΛ'!U21</f>
        <v>0</v>
      </c>
      <c r="S14" s="17">
        <f>'[4]ΠΙΝΑΚΑΣ Α ΕΣΠ ΕΠΑΛ'!U21</f>
        <v>0</v>
      </c>
      <c r="T14" s="17">
        <f>'[4]ΠΙΝΑΚΑΣ Α ΓΣΙΟ ΠΕΡΙΣΤΑΣΗΣ'!U21</f>
        <v>0</v>
      </c>
      <c r="U14" s="17">
        <f>'[4]ΠΙΝΑΚΑΣ Α ΓΣΙΟ ΚΟΡΙΝΟΥ'!U21</f>
        <v>0</v>
      </c>
      <c r="V14" s="17">
        <f>'[4]ΠΙΝΑΚΑΣ Α ΓΕΛ ΚΟΡΙΝΟΥ'!U21</f>
        <v>0</v>
      </c>
      <c r="W14" s="17">
        <f>'[4]ΠΙΝΑΚΑΣ Α ΓΣΙΟ Κ. ΜΗΛΙΑΣ'!U21</f>
        <v>0</v>
      </c>
      <c r="X14" s="17">
        <f>'[4]ΠΙΝΑΚΑΣ Α ΓΕΛ Κ. ΜΗΛΙΑΣ'!U21</f>
        <v>0</v>
      </c>
      <c r="Y14" s="17">
        <f>'[4]ΠΙΝΑΚΑΣ Α ΓΣΙΟ ΡΗΤΙΝΗΣ'!U21</f>
        <v>0</v>
      </c>
      <c r="Z14" s="17">
        <f>'[4]ΠΙΝΑΚΑΣ Α ΓΣΙΟ ΚΟΝΤΑΡΙΩΤΙΣΣΑΣ'!U21</f>
        <v>0</v>
      </c>
      <c r="AA14" s="19">
        <f>'[4]ΠΙΝΑΚΑΣ Α ΓΕΛ ΚΟΝΤΑΡΙΩΤΙΣΣΑΣ'!U21</f>
        <v>0</v>
      </c>
      <c r="AB14" s="16">
        <f>'[4]ΠΙΝΑΚΑΣ Α ΓΣΙΟ ΑΛΩΝΙΩΝ'!U21</f>
        <v>0</v>
      </c>
      <c r="AC14" s="17">
        <f>'[4]ΠΙΝΑΚΑΣ Α ΓΣΙΟ ΜΑΚΡΥΓΙΑΛΟΥ'!U21</f>
        <v>0</v>
      </c>
      <c r="AD14" s="17">
        <f>'[4]ΠΙΝΑΚΑΣ Α ΓΣΙΟ ΑΙΓΙΝΙΟΥ'!U21</f>
        <v>0</v>
      </c>
      <c r="AE14" s="17">
        <f>'[4]ΠΙΝΑΚΑΣ Α ΓΕΛ ΑΙΓΙΝΙΟΥ'!U21</f>
        <v>0</v>
      </c>
      <c r="AF14" s="17">
        <f>'[4]ΠΙΝΑΚΑΣ Α ΕΠΑΛ ΑΙΓΙΝΙΟΥ'!U21</f>
        <v>0</v>
      </c>
      <c r="AG14" s="17">
        <f>'[4]ΠΙΝΑΚΑΣ Α ΓΣΙΟ ΚΟΛΙΝΔΡΟΥ'!U21</f>
        <v>0</v>
      </c>
      <c r="AH14" s="19">
        <f>'[4]ΠΙΝΑΚΑΣ Α ΓΕΛ ΚΟΛΙΝΔΡΟΥ'!U21</f>
        <v>0</v>
      </c>
      <c r="AI14" s="16">
        <f>'[4]ΠΙΝΑΚΑΣ Α ΓΣΙΟ ΠΛΑΤΑΜΩΝΑ'!U21</f>
        <v>0</v>
      </c>
      <c r="AJ14" s="17">
        <f>'[4]ΠΙΝΑΚΑΣ Α ΓΣΙΟ ΛΕΠΤΟΚΑΡΥΑΣ'!U21</f>
        <v>0</v>
      </c>
      <c r="AK14" s="17">
        <f>'[4]ΠΙΝΑΚΑΣ Α ΓΕΛ ΛΕΠΤΟΚΑΡΥΑΣ'!U21</f>
        <v>0</v>
      </c>
      <c r="AL14" s="17">
        <f>'[4]ΠΙΝΑΚΑΣ Α ΓΣΙΟ ΛΙΤΟΧΩΡΟΥ'!U21</f>
        <v>0</v>
      </c>
      <c r="AM14" s="19">
        <f>'[4]ΠΙΝΑΚΑΣ Α ΓΕΛ ΛΙΤΟΧΩΡΟΥ'!U21</f>
        <v>0</v>
      </c>
      <c r="AN14" s="29">
        <f t="shared" si="0"/>
        <v>-19</v>
      </c>
      <c r="AO14" s="12" t="b">
        <f t="shared" si="1"/>
        <v>0</v>
      </c>
      <c r="AQ14" s="43">
        <f t="shared" si="2"/>
        <v>0</v>
      </c>
      <c r="AR14" s="13">
        <f t="shared" si="3"/>
        <v>-19</v>
      </c>
    </row>
    <row r="15" spans="1:44" ht="35.25" thickTop="1" thickBot="1" x14ac:dyDescent="0.3">
      <c r="A15" s="14" t="s">
        <v>67</v>
      </c>
      <c r="B15" s="21" t="s">
        <v>68</v>
      </c>
      <c r="C15" s="16">
        <f>'[4]ΠΙΝΑΚΑΣ Α 1Γ'!U22</f>
        <v>0</v>
      </c>
      <c r="D15" s="17">
        <f>[4]ΕΝΕΕΓΥΛ!U22</f>
        <v>0</v>
      </c>
      <c r="E15" s="17">
        <f>'[4]ΠΙΝΑΚΑΣ Α 2Γ'!U22</f>
        <v>0</v>
      </c>
      <c r="F15" s="17">
        <f>[4]ΕΕΕΕΚ!U22</f>
        <v>0</v>
      </c>
      <c r="G15" s="17">
        <f>'[4]ΠΙΝΑΚΑΣ Α 3Γ'!U22</f>
        <v>0</v>
      </c>
      <c r="H15" s="17">
        <f>'[4]ΠΙΝΑΚΑΣ Α 3ΓΕΛ'!U22</f>
        <v>0</v>
      </c>
      <c r="I15" s="17">
        <f>'[4]ΠΙΝΑΚΑΣ Α 4Γ'!U22</f>
        <v>0</v>
      </c>
      <c r="J15" s="17">
        <f>'[4]ΠΙΝΑΚΑΣ Α 4ΓΕΛ'!U22</f>
        <v>0</v>
      </c>
      <c r="K15" s="18">
        <f>'[4]ΠΙΝΑΚΑΣ Α 5Γ'!U22</f>
        <v>0</v>
      </c>
      <c r="L15" s="17">
        <f>'[4]ΠΙΝΑΚΑΣ Α 5ΓΕΛ'!U22</f>
        <v>0</v>
      </c>
      <c r="M15" s="17">
        <f>'[4]ΠΙΝΑΚΑΣ Α 6Γ'!U22</f>
        <v>0</v>
      </c>
      <c r="N15" s="18">
        <f>'[4]ΠΙΝΑΚΑΣ Α 7Γ'!U22</f>
        <v>0</v>
      </c>
      <c r="O15" s="17">
        <f>'[4]ΠΙΝΑΚΑΣ Α ΕΣΠ Γ'!U22</f>
        <v>0</v>
      </c>
      <c r="P15" s="17">
        <f>'[4]ΠΙΝΑΚΑΣ Α ΕΣΠ ΓΕΛ'!U22</f>
        <v>0</v>
      </c>
      <c r="Q15" s="17">
        <f>'[4]ΠΙΝΑΚΑΣ Α 1ο ΕΠΑΛ'!U22</f>
        <v>0</v>
      </c>
      <c r="R15" s="17">
        <f>'[4]ΠΙΝΑΚΑΣ Α 2ΕΠΑΛ'!U22</f>
        <v>0</v>
      </c>
      <c r="S15" s="17">
        <f>'[4]ΠΙΝΑΚΑΣ Α ΕΣΠ ΕΠΑΛ'!U22</f>
        <v>0</v>
      </c>
      <c r="T15" s="17">
        <f>'[4]ΠΙΝΑΚΑΣ Α ΓΣΙΟ ΠΕΡΙΣΤΑΣΗΣ'!U22</f>
        <v>0</v>
      </c>
      <c r="U15" s="17">
        <f>'[4]ΠΙΝΑΚΑΣ Α ΓΣΙΟ ΚΟΡΙΝΟΥ'!U22</f>
        <v>0</v>
      </c>
      <c r="V15" s="17">
        <f>'[4]ΠΙΝΑΚΑΣ Α ΓΕΛ ΚΟΡΙΝΟΥ'!U22</f>
        <v>0</v>
      </c>
      <c r="W15" s="17">
        <f>'[4]ΠΙΝΑΚΑΣ Α ΓΣΙΟ Κ. ΜΗΛΙΑΣ'!U22</f>
        <v>0</v>
      </c>
      <c r="X15" s="17">
        <f>'[4]ΠΙΝΑΚΑΣ Α ΓΕΛ Κ. ΜΗΛΙΑΣ'!U22</f>
        <v>0</v>
      </c>
      <c r="Y15" s="17">
        <f>'[4]ΠΙΝΑΚΑΣ Α ΓΣΙΟ ΡΗΤΙΝΗΣ'!U22</f>
        <v>0</v>
      </c>
      <c r="Z15" s="17">
        <f>'[4]ΠΙΝΑΚΑΣ Α ΓΣΙΟ ΚΟΝΤΑΡΙΩΤΙΣΣΑΣ'!U22</f>
        <v>0</v>
      </c>
      <c r="AA15" s="19">
        <f>'[4]ΠΙΝΑΚΑΣ Α ΓΕΛ ΚΟΝΤΑΡΙΩΤΙΣΣΑΣ'!U22</f>
        <v>0</v>
      </c>
      <c r="AB15" s="16">
        <f>'[4]ΠΙΝΑΚΑΣ Α ΓΣΙΟ ΑΛΩΝΙΩΝ'!U22</f>
        <v>0</v>
      </c>
      <c r="AC15" s="17">
        <f>'[4]ΠΙΝΑΚΑΣ Α ΓΣΙΟ ΜΑΚΡΥΓΙΑΛΟΥ'!U22</f>
        <v>0</v>
      </c>
      <c r="AD15" s="17">
        <f>'[4]ΠΙΝΑΚΑΣ Α ΓΣΙΟ ΑΙΓΙΝΙΟΥ'!U22</f>
        <v>0</v>
      </c>
      <c r="AE15" s="17">
        <f>'[4]ΠΙΝΑΚΑΣ Α ΓΕΛ ΑΙΓΙΝΙΟΥ'!U22</f>
        <v>0</v>
      </c>
      <c r="AF15" s="17">
        <f>'[4]ΠΙΝΑΚΑΣ Α ΕΠΑΛ ΑΙΓΙΝΙΟΥ'!U22</f>
        <v>0</v>
      </c>
      <c r="AG15" s="17">
        <f>'[4]ΠΙΝΑΚΑΣ Α ΓΣΙΟ ΚΟΛΙΝΔΡΟΥ'!U22</f>
        <v>0</v>
      </c>
      <c r="AH15" s="19">
        <f>'[4]ΠΙΝΑΚΑΣ Α ΓΕΛ ΚΟΛΙΝΔΡΟΥ'!U22</f>
        <v>0</v>
      </c>
      <c r="AI15" s="16">
        <f>'[4]ΠΙΝΑΚΑΣ Α ΓΣΙΟ ΠΛΑΤΑΜΩΝΑ'!U22</f>
        <v>0</v>
      </c>
      <c r="AJ15" s="17">
        <f>'[4]ΠΙΝΑΚΑΣ Α ΓΣΙΟ ΛΕΠΤΟΚΑΡΥΑΣ'!U22</f>
        <v>0</v>
      </c>
      <c r="AK15" s="17">
        <f>'[4]ΠΙΝΑΚΑΣ Α ΓΕΛ ΛΕΠΤΟΚΑΡΥΑΣ'!U22</f>
        <v>0</v>
      </c>
      <c r="AL15" s="17">
        <f>'[4]ΠΙΝΑΚΑΣ Α ΓΣΙΟ ΛΙΤΟΧΩΡΟΥ'!U22</f>
        <v>0</v>
      </c>
      <c r="AM15" s="19">
        <f>'[4]ΠΙΝΑΚΑΣ Α ΓΕΛ ΛΙΤΟΧΩΡΟΥ'!U22</f>
        <v>0</v>
      </c>
      <c r="AN15" s="30">
        <f t="shared" si="0"/>
        <v>0</v>
      </c>
      <c r="AO15" s="12" t="b">
        <f t="shared" si="1"/>
        <v>1</v>
      </c>
      <c r="AQ15" s="43">
        <f t="shared" si="2"/>
        <v>0</v>
      </c>
      <c r="AR15" s="13">
        <f t="shared" si="3"/>
        <v>0</v>
      </c>
    </row>
    <row r="16" spans="1:44" ht="16.5" thickTop="1" thickBot="1" x14ac:dyDescent="0.3">
      <c r="A16" s="14" t="s">
        <v>69</v>
      </c>
      <c r="B16" s="21" t="s">
        <v>70</v>
      </c>
      <c r="C16" s="16">
        <f>'[4]ΠΙΝΑΚΑΣ Α 1Γ'!U23</f>
        <v>0</v>
      </c>
      <c r="D16" s="17">
        <f>[4]ΕΝΕΕΓΥΛ!U23</f>
        <v>0</v>
      </c>
      <c r="E16" s="17">
        <f>'[4]ΠΙΝΑΚΑΣ Α 2Γ'!U23</f>
        <v>0</v>
      </c>
      <c r="F16" s="17">
        <f>[4]ΕΕΕΕΚ!U23</f>
        <v>-5</v>
      </c>
      <c r="G16" s="17">
        <f>'[4]ΠΙΝΑΚΑΣ Α 3Γ'!U23</f>
        <v>0</v>
      </c>
      <c r="H16" s="17">
        <f>'[4]ΠΙΝΑΚΑΣ Α 3ΓΕΛ'!U23</f>
        <v>0</v>
      </c>
      <c r="I16" s="17">
        <f>'[4]ΠΙΝΑΚΑΣ Α 4Γ'!U23</f>
        <v>0</v>
      </c>
      <c r="J16" s="17">
        <f>'[4]ΠΙΝΑΚΑΣ Α 4ΓΕΛ'!U23</f>
        <v>0</v>
      </c>
      <c r="K16" s="18">
        <f>'[4]ΠΙΝΑΚΑΣ Α 5Γ'!U23</f>
        <v>0</v>
      </c>
      <c r="L16" s="17">
        <f>'[4]ΠΙΝΑΚΑΣ Α 5ΓΕΛ'!U23</f>
        <v>0</v>
      </c>
      <c r="M16" s="17">
        <f>'[4]ΠΙΝΑΚΑΣ Α 6Γ'!U23</f>
        <v>0</v>
      </c>
      <c r="N16" s="18">
        <f>'[4]ΠΙΝΑΚΑΣ Α 7Γ'!U23</f>
        <v>0</v>
      </c>
      <c r="O16" s="17">
        <f>'[4]ΠΙΝΑΚΑΣ Α ΕΣΠ Γ'!U23</f>
        <v>0</v>
      </c>
      <c r="P16" s="17">
        <f>'[4]ΠΙΝΑΚΑΣ Α ΕΣΠ ΓΕΛ'!U23</f>
        <v>0</v>
      </c>
      <c r="Q16" s="17">
        <f>'[4]ΠΙΝΑΚΑΣ Α 1ο ΕΠΑΛ'!U23</f>
        <v>0</v>
      </c>
      <c r="R16" s="17">
        <f>'[4]ΠΙΝΑΚΑΣ Α 2ΕΠΑΛ'!U23</f>
        <v>0</v>
      </c>
      <c r="S16" s="17">
        <f>'[4]ΠΙΝΑΚΑΣ Α ΕΣΠ ΕΠΑΛ'!U23</f>
        <v>0</v>
      </c>
      <c r="T16" s="17">
        <f>'[4]ΠΙΝΑΚΑΣ Α ΓΣΙΟ ΠΕΡΙΣΤΑΣΗΣ'!U23</f>
        <v>0</v>
      </c>
      <c r="U16" s="17">
        <f>'[4]ΠΙΝΑΚΑΣ Α ΓΣΙΟ ΚΟΡΙΝΟΥ'!U23</f>
        <v>0</v>
      </c>
      <c r="V16" s="17">
        <f>'[4]ΠΙΝΑΚΑΣ Α ΓΕΛ ΚΟΡΙΝΟΥ'!U23</f>
        <v>0</v>
      </c>
      <c r="W16" s="17">
        <f>'[4]ΠΙΝΑΚΑΣ Α ΓΣΙΟ Κ. ΜΗΛΙΑΣ'!U23</f>
        <v>0</v>
      </c>
      <c r="X16" s="17">
        <f>'[4]ΠΙΝΑΚΑΣ Α ΓΕΛ Κ. ΜΗΛΙΑΣ'!U23</f>
        <v>0</v>
      </c>
      <c r="Y16" s="17">
        <f>'[4]ΠΙΝΑΚΑΣ Α ΓΣΙΟ ΡΗΤΙΝΗΣ'!U23</f>
        <v>0</v>
      </c>
      <c r="Z16" s="17">
        <f>'[4]ΠΙΝΑΚΑΣ Α ΓΣΙΟ ΚΟΝΤΑΡΙΩΤΙΣΣΑΣ'!U23</f>
        <v>0</v>
      </c>
      <c r="AA16" s="19">
        <f>'[4]ΠΙΝΑΚΑΣ Α ΓΕΛ ΚΟΝΤΑΡΙΩΤΙΣΣΑΣ'!U23</f>
        <v>0</v>
      </c>
      <c r="AB16" s="16">
        <f>'[4]ΠΙΝΑΚΑΣ Α ΓΣΙΟ ΑΛΩΝΙΩΝ'!U23</f>
        <v>0</v>
      </c>
      <c r="AC16" s="17">
        <f>'[4]ΠΙΝΑΚΑΣ Α ΓΣΙΟ ΜΑΚΡΥΓΙΑΛΟΥ'!U23</f>
        <v>0</v>
      </c>
      <c r="AD16" s="17">
        <f>'[4]ΠΙΝΑΚΑΣ Α ΓΣΙΟ ΑΙΓΙΝΙΟΥ'!U23</f>
        <v>0</v>
      </c>
      <c r="AE16" s="17">
        <f>'[4]ΠΙΝΑΚΑΣ Α ΓΕΛ ΑΙΓΙΝΙΟΥ'!U23</f>
        <v>0</v>
      </c>
      <c r="AF16" s="17">
        <f>'[4]ΠΙΝΑΚΑΣ Α ΕΠΑΛ ΑΙΓΙΝΙΟΥ'!U23</f>
        <v>0</v>
      </c>
      <c r="AG16" s="17">
        <f>'[4]ΠΙΝΑΚΑΣ Α ΓΣΙΟ ΚΟΛΙΝΔΡΟΥ'!U23</f>
        <v>0</v>
      </c>
      <c r="AH16" s="19">
        <f>'[4]ΠΙΝΑΚΑΣ Α ΓΕΛ ΚΟΛΙΝΔΡΟΥ'!U23</f>
        <v>0</v>
      </c>
      <c r="AI16" s="16">
        <f>'[4]ΠΙΝΑΚΑΣ Α ΓΣΙΟ ΠΛΑΤΑΜΩΝΑ'!U23</f>
        <v>0</v>
      </c>
      <c r="AJ16" s="17">
        <f>'[4]ΠΙΝΑΚΑΣ Α ΓΣΙΟ ΛΕΠΤΟΚΑΡΥΑΣ'!U23</f>
        <v>0</v>
      </c>
      <c r="AK16" s="17">
        <f>'[4]ΠΙΝΑΚΑΣ Α ΓΕΛ ΛΕΠΤΟΚΑΡΥΑΣ'!U23</f>
        <v>0</v>
      </c>
      <c r="AL16" s="17">
        <f>'[4]ΠΙΝΑΚΑΣ Α ΓΣΙΟ ΛΙΤΟΧΩΡΟΥ'!U23</f>
        <v>0</v>
      </c>
      <c r="AM16" s="19">
        <f>'[4]ΠΙΝΑΚΑΣ Α ΓΕΛ ΛΙΤΟΧΩΡΟΥ'!U23</f>
        <v>0</v>
      </c>
      <c r="AN16" s="20">
        <f t="shared" si="0"/>
        <v>-5</v>
      </c>
      <c r="AO16" s="12" t="b">
        <f t="shared" si="1"/>
        <v>0</v>
      </c>
      <c r="AQ16" s="43">
        <f t="shared" si="2"/>
        <v>0</v>
      </c>
      <c r="AR16" s="13">
        <f t="shared" si="3"/>
        <v>-5</v>
      </c>
    </row>
    <row r="17" spans="1:56" ht="16.5" thickTop="1" thickBot="1" x14ac:dyDescent="0.3">
      <c r="A17" s="14" t="s">
        <v>71</v>
      </c>
      <c r="B17" s="21" t="s">
        <v>72</v>
      </c>
      <c r="C17" s="16">
        <f>'[4]ΠΙΝΑΚΑΣ Α 1Γ'!U24</f>
        <v>0</v>
      </c>
      <c r="D17" s="17">
        <f>[4]ΕΝΕΕΓΥΛ!U24</f>
        <v>0</v>
      </c>
      <c r="E17" s="17">
        <f>'[4]ΠΙΝΑΚΑΣ Α 2Γ'!U24</f>
        <v>0</v>
      </c>
      <c r="F17" s="17">
        <f>[4]ΕΕΕΕΚ!U24</f>
        <v>0</v>
      </c>
      <c r="G17" s="17">
        <f>'[4]ΠΙΝΑΚΑΣ Α 3Γ'!U24</f>
        <v>0</v>
      </c>
      <c r="H17" s="17">
        <f>'[4]ΠΙΝΑΚΑΣ Α 3ΓΕΛ'!U24</f>
        <v>0</v>
      </c>
      <c r="I17" s="17">
        <f>'[4]ΠΙΝΑΚΑΣ Α 4Γ'!U24</f>
        <v>0</v>
      </c>
      <c r="J17" s="17">
        <f>'[4]ΠΙΝΑΚΑΣ Α 4ΓΕΛ'!U24</f>
        <v>0</v>
      </c>
      <c r="K17" s="18">
        <f>'[4]ΠΙΝΑΚΑΣ Α 5Γ'!U24</f>
        <v>0</v>
      </c>
      <c r="L17" s="17">
        <f>'[4]ΠΙΝΑΚΑΣ Α 5ΓΕΛ'!U24</f>
        <v>0</v>
      </c>
      <c r="M17" s="17">
        <f>'[4]ΠΙΝΑΚΑΣ Α 6Γ'!U24</f>
        <v>0</v>
      </c>
      <c r="N17" s="18">
        <f>'[4]ΠΙΝΑΚΑΣ Α 7Γ'!U24</f>
        <v>0</v>
      </c>
      <c r="O17" s="17">
        <f>'[4]ΠΙΝΑΚΑΣ Α ΕΣΠ Γ'!U24</f>
        <v>0</v>
      </c>
      <c r="P17" s="17">
        <f>'[4]ΠΙΝΑΚΑΣ Α ΕΣΠ ΓΕΛ'!U24</f>
        <v>0</v>
      </c>
      <c r="Q17" s="17">
        <f>'[4]ΠΙΝΑΚΑΣ Α 1ο ΕΠΑΛ'!U24</f>
        <v>0</v>
      </c>
      <c r="R17" s="17">
        <f>'[4]ΠΙΝΑΚΑΣ Α 2ΕΠΑΛ'!U24</f>
        <v>0</v>
      </c>
      <c r="S17" s="17">
        <f>'[4]ΠΙΝΑΚΑΣ Α ΕΣΠ ΕΠΑΛ'!U24</f>
        <v>0</v>
      </c>
      <c r="T17" s="17">
        <f>'[4]ΠΙΝΑΚΑΣ Α ΓΣΙΟ ΠΕΡΙΣΤΑΣΗΣ'!U24</f>
        <v>0</v>
      </c>
      <c r="U17" s="17">
        <f>'[4]ΠΙΝΑΚΑΣ Α ΓΣΙΟ ΚΟΡΙΝΟΥ'!U24</f>
        <v>0</v>
      </c>
      <c r="V17" s="17">
        <f>'[4]ΠΙΝΑΚΑΣ Α ΓΕΛ ΚΟΡΙΝΟΥ'!U24</f>
        <v>0</v>
      </c>
      <c r="W17" s="17">
        <f>'[4]ΠΙΝΑΚΑΣ Α ΓΣΙΟ Κ. ΜΗΛΙΑΣ'!U24</f>
        <v>0</v>
      </c>
      <c r="X17" s="17">
        <f>'[4]ΠΙΝΑΚΑΣ Α ΓΕΛ Κ. ΜΗΛΙΑΣ'!U24</f>
        <v>0</v>
      </c>
      <c r="Y17" s="17">
        <f>'[4]ΠΙΝΑΚΑΣ Α ΓΣΙΟ ΡΗΤΙΝΗΣ'!U24</f>
        <v>0</v>
      </c>
      <c r="Z17" s="17">
        <f>'[4]ΠΙΝΑΚΑΣ Α ΓΣΙΟ ΚΟΝΤΑΡΙΩΤΙΣΣΑΣ'!U24</f>
        <v>0</v>
      </c>
      <c r="AA17" s="19">
        <f>'[4]ΠΙΝΑΚΑΣ Α ΓΕΛ ΚΟΝΤΑΡΙΩΤΙΣΣΑΣ'!U24</f>
        <v>0</v>
      </c>
      <c r="AB17" s="16">
        <f>'[4]ΠΙΝΑΚΑΣ Α ΓΣΙΟ ΑΛΩΝΙΩΝ'!U24</f>
        <v>0</v>
      </c>
      <c r="AC17" s="17">
        <f>'[4]ΠΙΝΑΚΑΣ Α ΓΣΙΟ ΜΑΚΡΥΓΙΑΛΟΥ'!U24</f>
        <v>0</v>
      </c>
      <c r="AD17" s="17">
        <f>'[4]ΠΙΝΑΚΑΣ Α ΓΣΙΟ ΑΙΓΙΝΙΟΥ'!U24</f>
        <v>0</v>
      </c>
      <c r="AE17" s="17">
        <f>'[4]ΠΙΝΑΚΑΣ Α ΓΕΛ ΑΙΓΙΝΙΟΥ'!U24</f>
        <v>0</v>
      </c>
      <c r="AF17" s="17">
        <f>'[4]ΠΙΝΑΚΑΣ Α ΕΠΑΛ ΑΙΓΙΝΙΟΥ'!U24</f>
        <v>0</v>
      </c>
      <c r="AG17" s="17">
        <f>'[4]ΠΙΝΑΚΑΣ Α ΓΣΙΟ ΚΟΛΙΝΔΡΟΥ'!U24</f>
        <v>0</v>
      </c>
      <c r="AH17" s="19">
        <f>'[4]ΠΙΝΑΚΑΣ Α ΓΕΛ ΚΟΛΙΝΔΡΟΥ'!U24</f>
        <v>0</v>
      </c>
      <c r="AI17" s="16">
        <f>'[4]ΠΙΝΑΚΑΣ Α ΓΣΙΟ ΠΛΑΤΑΜΩΝΑ'!U24</f>
        <v>0</v>
      </c>
      <c r="AJ17" s="17">
        <f>'[4]ΠΙΝΑΚΑΣ Α ΓΣΙΟ ΛΕΠΤΟΚΑΡΥΑΣ'!U24</f>
        <v>0</v>
      </c>
      <c r="AK17" s="17">
        <f>'[4]ΠΙΝΑΚΑΣ Α ΓΕΛ ΛΕΠΤΟΚΑΡΥΑΣ'!U24</f>
        <v>0</v>
      </c>
      <c r="AL17" s="17">
        <f>'[4]ΠΙΝΑΚΑΣ Α ΓΣΙΟ ΛΙΤΟΧΩΡΟΥ'!U24</f>
        <v>0</v>
      </c>
      <c r="AM17" s="19">
        <f>'[4]ΠΙΝΑΚΑΣ Α ΓΕΛ ΛΙΤΟΧΩΡΟΥ'!U24</f>
        <v>0</v>
      </c>
      <c r="AN17" s="20">
        <f t="shared" ref="AN17:AN26" si="4">SUM(C17:AM17)</f>
        <v>0</v>
      </c>
      <c r="AO17" s="12" t="b">
        <f t="shared" si="1"/>
        <v>1</v>
      </c>
      <c r="AQ17" s="43">
        <f t="shared" si="2"/>
        <v>0</v>
      </c>
      <c r="AR17" s="13">
        <f t="shared" si="3"/>
        <v>0</v>
      </c>
    </row>
    <row r="18" spans="1:56" s="12" customFormat="1" ht="16.5" thickTop="1" thickBot="1" x14ac:dyDescent="0.3">
      <c r="A18" s="14" t="s">
        <v>73</v>
      </c>
      <c r="B18" s="21" t="s">
        <v>74</v>
      </c>
      <c r="C18" s="16">
        <f>'[4]ΠΙΝΑΚΑΣ Α 1Γ'!U25</f>
        <v>0</v>
      </c>
      <c r="D18" s="17">
        <f>[4]ΕΝΕΕΓΥΛ!U25</f>
        <v>0</v>
      </c>
      <c r="E18" s="17">
        <f>'[4]ΠΙΝΑΚΑΣ Α 2Γ'!U25</f>
        <v>0</v>
      </c>
      <c r="F18" s="17">
        <f>[4]ΕΕΕΕΚ!U25</f>
        <v>0</v>
      </c>
      <c r="G18" s="17">
        <f>'[4]ΠΙΝΑΚΑΣ Α 3Γ'!U25</f>
        <v>0</v>
      </c>
      <c r="H18" s="17">
        <f>'[4]ΠΙΝΑΚΑΣ Α 3ΓΕΛ'!U25</f>
        <v>0</v>
      </c>
      <c r="I18" s="17">
        <f>'[4]ΠΙΝΑΚΑΣ Α 4Γ'!U25</f>
        <v>0</v>
      </c>
      <c r="J18" s="17">
        <f>'[4]ΠΙΝΑΚΑΣ Α 4ΓΕΛ'!U25</f>
        <v>0</v>
      </c>
      <c r="K18" s="18">
        <f>'[4]ΠΙΝΑΚΑΣ Α 5Γ'!U25</f>
        <v>0</v>
      </c>
      <c r="L18" s="17">
        <f>'[4]ΠΙΝΑΚΑΣ Α 5ΓΕΛ'!U25</f>
        <v>0</v>
      </c>
      <c r="M18" s="17">
        <f>'[4]ΠΙΝΑΚΑΣ Α 6Γ'!U25</f>
        <v>0</v>
      </c>
      <c r="N18" s="18">
        <f>'[4]ΠΙΝΑΚΑΣ Α 7Γ'!U25</f>
        <v>0</v>
      </c>
      <c r="O18" s="17">
        <f>'[4]ΠΙΝΑΚΑΣ Α ΕΣΠ Γ'!U25</f>
        <v>0</v>
      </c>
      <c r="P18" s="17">
        <f>'[4]ΠΙΝΑΚΑΣ Α ΕΣΠ ΓΕΛ'!U25</f>
        <v>0</v>
      </c>
      <c r="Q18" s="17">
        <f>'[4]ΠΙΝΑΚΑΣ Α 1ο ΕΠΑΛ'!U25</f>
        <v>0</v>
      </c>
      <c r="R18" s="17">
        <f>'[4]ΠΙΝΑΚΑΣ Α 2ΕΠΑΛ'!U25</f>
        <v>0</v>
      </c>
      <c r="S18" s="17">
        <f>'[4]ΠΙΝΑΚΑΣ Α ΕΣΠ ΕΠΑΛ'!U25</f>
        <v>0</v>
      </c>
      <c r="T18" s="17">
        <f>'[4]ΠΙΝΑΚΑΣ Α ΓΣΙΟ ΠΕΡΙΣΤΑΣΗΣ'!U25</f>
        <v>0</v>
      </c>
      <c r="U18" s="17">
        <f>'[4]ΠΙΝΑΚΑΣ Α ΓΣΙΟ ΚΟΡΙΝΟΥ'!U25</f>
        <v>0</v>
      </c>
      <c r="V18" s="17">
        <f>'[4]ΠΙΝΑΚΑΣ Α ΓΕΛ ΚΟΡΙΝΟΥ'!U25</f>
        <v>0</v>
      </c>
      <c r="W18" s="17">
        <f>'[4]ΠΙΝΑΚΑΣ Α ΓΣΙΟ Κ. ΜΗΛΙΑΣ'!U25</f>
        <v>0</v>
      </c>
      <c r="X18" s="17">
        <f>'[4]ΠΙΝΑΚΑΣ Α ΓΕΛ Κ. ΜΗΛΙΑΣ'!U25</f>
        <v>0</v>
      </c>
      <c r="Y18" s="17">
        <f>'[4]ΠΙΝΑΚΑΣ Α ΓΣΙΟ ΡΗΤΙΝΗΣ'!U25</f>
        <v>0</v>
      </c>
      <c r="Z18" s="17">
        <f>'[4]ΠΙΝΑΚΑΣ Α ΓΣΙΟ ΚΟΝΤΑΡΙΩΤΙΣΣΑΣ'!U25</f>
        <v>0</v>
      </c>
      <c r="AA18" s="19">
        <f>'[4]ΠΙΝΑΚΑΣ Α ΓΕΛ ΚΟΝΤΑΡΙΩΤΙΣΣΑΣ'!U25</f>
        <v>0</v>
      </c>
      <c r="AB18" s="16">
        <f>'[4]ΠΙΝΑΚΑΣ Α ΓΣΙΟ ΑΛΩΝΙΩΝ'!U25</f>
        <v>0</v>
      </c>
      <c r="AC18" s="17">
        <f>'[4]ΠΙΝΑΚΑΣ Α ΓΣΙΟ ΜΑΚΡΥΓΙΑΛΟΥ'!U25</f>
        <v>0</v>
      </c>
      <c r="AD18" s="17">
        <f>'[4]ΠΙΝΑΚΑΣ Α ΓΣΙΟ ΑΙΓΙΝΙΟΥ'!U25</f>
        <v>0</v>
      </c>
      <c r="AE18" s="17">
        <f>'[4]ΠΙΝΑΚΑΣ Α ΓΕΛ ΑΙΓΙΝΙΟΥ'!U25</f>
        <v>0</v>
      </c>
      <c r="AF18" s="17">
        <f>'[4]ΠΙΝΑΚΑΣ Α ΕΠΑΛ ΑΙΓΙΝΙΟΥ'!U25</f>
        <v>0</v>
      </c>
      <c r="AG18" s="17">
        <f>'[4]ΠΙΝΑΚΑΣ Α ΓΣΙΟ ΚΟΛΙΝΔΡΟΥ'!U25</f>
        <v>0</v>
      </c>
      <c r="AH18" s="19">
        <f>'[4]ΠΙΝΑΚΑΣ Α ΓΕΛ ΚΟΛΙΝΔΡΟΥ'!U25</f>
        <v>0</v>
      </c>
      <c r="AI18" s="16">
        <f>'[4]ΠΙΝΑΚΑΣ Α ΓΣΙΟ ΠΛΑΤΑΜΩΝΑ'!U25</f>
        <v>0</v>
      </c>
      <c r="AJ18" s="17">
        <f>'[4]ΠΙΝΑΚΑΣ Α ΓΣΙΟ ΛΕΠΤΟΚΑΡΥΑΣ'!U25</f>
        <v>0</v>
      </c>
      <c r="AK18" s="17">
        <f>'[4]ΠΙΝΑΚΑΣ Α ΓΕΛ ΛΕΠΤΟΚΑΡΥΑΣ'!U25</f>
        <v>0</v>
      </c>
      <c r="AL18" s="17">
        <f>'[4]ΠΙΝΑΚΑΣ Α ΓΣΙΟ ΛΙΤΟΧΩΡΟΥ'!U25</f>
        <v>0</v>
      </c>
      <c r="AM18" s="19">
        <f>'[4]ΠΙΝΑΚΑΣ Α ΓΕΛ ΛΙΤΟΧΩΡΟΥ'!U25</f>
        <v>0</v>
      </c>
      <c r="AN18" s="20">
        <f t="shared" si="4"/>
        <v>0</v>
      </c>
      <c r="AO18" s="12" t="b">
        <f t="shared" si="1"/>
        <v>1</v>
      </c>
      <c r="AP18" s="41"/>
      <c r="AQ18" s="43">
        <f t="shared" si="2"/>
        <v>0</v>
      </c>
      <c r="AR18" s="13">
        <f t="shared" si="3"/>
        <v>0</v>
      </c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s="12" customFormat="1" ht="16.5" thickTop="1" thickBot="1" x14ac:dyDescent="0.3">
      <c r="A19" s="14" t="s">
        <v>75</v>
      </c>
      <c r="B19" s="21" t="s">
        <v>76</v>
      </c>
      <c r="C19" s="16">
        <f>'[4]ΠΙΝΑΚΑΣ Α 1Γ'!U26</f>
        <v>0</v>
      </c>
      <c r="D19" s="17">
        <f>[4]ΕΝΕΕΓΥΛ!U26</f>
        <v>0</v>
      </c>
      <c r="E19" s="17">
        <f>'[4]ΠΙΝΑΚΑΣ Α 2Γ'!U26</f>
        <v>0</v>
      </c>
      <c r="F19" s="17">
        <f>[4]ΕΕΕΕΚ!U26</f>
        <v>0</v>
      </c>
      <c r="G19" s="17">
        <f>'[4]ΠΙΝΑΚΑΣ Α 3Γ'!U26</f>
        <v>0</v>
      </c>
      <c r="H19" s="17">
        <f>'[4]ΠΙΝΑΚΑΣ Α 3ΓΕΛ'!U26</f>
        <v>0</v>
      </c>
      <c r="I19" s="17">
        <f>'[4]ΠΙΝΑΚΑΣ Α 4Γ'!U26</f>
        <v>0</v>
      </c>
      <c r="J19" s="17">
        <f>'[4]ΠΙΝΑΚΑΣ Α 4ΓΕΛ'!U26</f>
        <v>0</v>
      </c>
      <c r="K19" s="18">
        <f>'[4]ΠΙΝΑΚΑΣ Α 5Γ'!U26</f>
        <v>0</v>
      </c>
      <c r="L19" s="17">
        <f>'[4]ΠΙΝΑΚΑΣ Α 5ΓΕΛ'!U26</f>
        <v>0</v>
      </c>
      <c r="M19" s="17">
        <f>'[4]ΠΙΝΑΚΑΣ Α 6Γ'!U26</f>
        <v>0</v>
      </c>
      <c r="N19" s="18">
        <f>'[4]ΠΙΝΑΚΑΣ Α 7Γ'!U26</f>
        <v>0</v>
      </c>
      <c r="O19" s="17">
        <f>'[4]ΠΙΝΑΚΑΣ Α ΕΣΠ Γ'!U26</f>
        <v>0</v>
      </c>
      <c r="P19" s="17">
        <f>'[4]ΠΙΝΑΚΑΣ Α ΕΣΠ ΓΕΛ'!U26</f>
        <v>0</v>
      </c>
      <c r="Q19" s="17">
        <f>'[4]ΠΙΝΑΚΑΣ Α 1ο ΕΠΑΛ'!U26</f>
        <v>0</v>
      </c>
      <c r="R19" s="17">
        <f>'[4]ΠΙΝΑΚΑΣ Α 2ΕΠΑΛ'!U26</f>
        <v>0</v>
      </c>
      <c r="S19" s="17">
        <f>'[4]ΠΙΝΑΚΑΣ Α ΕΣΠ ΕΠΑΛ'!U26</f>
        <v>0</v>
      </c>
      <c r="T19" s="17">
        <f>'[4]ΠΙΝΑΚΑΣ Α ΓΣΙΟ ΠΕΡΙΣΤΑΣΗΣ'!U26</f>
        <v>0</v>
      </c>
      <c r="U19" s="17">
        <f>'[4]ΠΙΝΑΚΑΣ Α ΓΣΙΟ ΚΟΡΙΝΟΥ'!U26</f>
        <v>0</v>
      </c>
      <c r="V19" s="17">
        <f>'[4]ΠΙΝΑΚΑΣ Α ΓΕΛ ΚΟΡΙΝΟΥ'!U26</f>
        <v>0</v>
      </c>
      <c r="W19" s="17">
        <f>'[4]ΠΙΝΑΚΑΣ Α ΓΣΙΟ Κ. ΜΗΛΙΑΣ'!U26</f>
        <v>0</v>
      </c>
      <c r="X19" s="17">
        <f>'[4]ΠΙΝΑΚΑΣ Α ΓΕΛ Κ. ΜΗΛΙΑΣ'!U26</f>
        <v>0</v>
      </c>
      <c r="Y19" s="17">
        <f>'[4]ΠΙΝΑΚΑΣ Α ΓΣΙΟ ΡΗΤΙΝΗΣ'!U26</f>
        <v>0</v>
      </c>
      <c r="Z19" s="17">
        <f>'[4]ΠΙΝΑΚΑΣ Α ΓΣΙΟ ΚΟΝΤΑΡΙΩΤΙΣΣΑΣ'!U26</f>
        <v>0</v>
      </c>
      <c r="AA19" s="19">
        <f>'[4]ΠΙΝΑΚΑΣ Α ΓΕΛ ΚΟΝΤΑΡΙΩΤΙΣΣΑΣ'!U26</f>
        <v>0</v>
      </c>
      <c r="AB19" s="16">
        <f>'[4]ΠΙΝΑΚΑΣ Α ΓΣΙΟ ΑΛΩΝΙΩΝ'!U26</f>
        <v>0</v>
      </c>
      <c r="AC19" s="17">
        <f>'[4]ΠΙΝΑΚΑΣ Α ΓΣΙΟ ΜΑΚΡΥΓΙΑΛΟΥ'!U26</f>
        <v>0</v>
      </c>
      <c r="AD19" s="17">
        <f>'[4]ΠΙΝΑΚΑΣ Α ΓΣΙΟ ΑΙΓΙΝΙΟΥ'!U26</f>
        <v>0</v>
      </c>
      <c r="AE19" s="17">
        <f>'[4]ΠΙΝΑΚΑΣ Α ΓΕΛ ΑΙΓΙΝΙΟΥ'!U26</f>
        <v>0</v>
      </c>
      <c r="AF19" s="17">
        <f>'[4]ΠΙΝΑΚΑΣ Α ΕΠΑΛ ΑΙΓΙΝΙΟΥ'!U26</f>
        <v>0</v>
      </c>
      <c r="AG19" s="17">
        <f>'[4]ΠΙΝΑΚΑΣ Α ΓΣΙΟ ΚΟΛΙΝΔΡΟΥ'!U26</f>
        <v>0</v>
      </c>
      <c r="AH19" s="19">
        <f>'[4]ΠΙΝΑΚΑΣ Α ΓΕΛ ΚΟΛΙΝΔΡΟΥ'!U26</f>
        <v>0</v>
      </c>
      <c r="AI19" s="16">
        <f>'[4]ΠΙΝΑΚΑΣ Α ΓΣΙΟ ΠΛΑΤΑΜΩΝΑ'!U26</f>
        <v>0</v>
      </c>
      <c r="AJ19" s="17">
        <f>'[4]ΠΙΝΑΚΑΣ Α ΓΣΙΟ ΛΕΠΤΟΚΑΡΥΑΣ'!U26</f>
        <v>0</v>
      </c>
      <c r="AK19" s="17">
        <f>'[4]ΠΙΝΑΚΑΣ Α ΓΕΛ ΛΕΠΤΟΚΑΡΥΑΣ'!U26</f>
        <v>0</v>
      </c>
      <c r="AL19" s="17">
        <f>'[4]ΠΙΝΑΚΑΣ Α ΓΣΙΟ ΛΙΤΟΧΩΡΟΥ'!U26</f>
        <v>0</v>
      </c>
      <c r="AM19" s="19">
        <f>'[4]ΠΙΝΑΚΑΣ Α ΓΕΛ ΛΙΤΟΧΩΡΟΥ'!U26</f>
        <v>0</v>
      </c>
      <c r="AN19" s="20">
        <f t="shared" si="4"/>
        <v>0</v>
      </c>
      <c r="AO19" s="12" t="b">
        <f t="shared" si="1"/>
        <v>1</v>
      </c>
      <c r="AP19" s="41"/>
      <c r="AQ19" s="43">
        <f t="shared" si="2"/>
        <v>0</v>
      </c>
      <c r="AR19" s="13">
        <f t="shared" si="3"/>
        <v>0</v>
      </c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s="12" customFormat="1" ht="16.5" thickTop="1" thickBot="1" x14ac:dyDescent="0.3">
      <c r="A20" s="14" t="s">
        <v>77</v>
      </c>
      <c r="B20" s="21" t="s">
        <v>78</v>
      </c>
      <c r="C20" s="16">
        <f>'[4]ΠΙΝΑΚΑΣ Α 1Γ'!U27</f>
        <v>0</v>
      </c>
      <c r="D20" s="17">
        <f>[4]ΕΝΕΕΓΥΛ!U27</f>
        <v>0</v>
      </c>
      <c r="E20" s="17">
        <f>'[4]ΠΙΝΑΚΑΣ Α 2Γ'!U27</f>
        <v>0</v>
      </c>
      <c r="F20" s="17">
        <f>[4]ΕΕΕΕΚ!U27</f>
        <v>0</v>
      </c>
      <c r="G20" s="17">
        <f>'[4]ΠΙΝΑΚΑΣ Α 3Γ'!U27</f>
        <v>0</v>
      </c>
      <c r="H20" s="17">
        <f>'[4]ΠΙΝΑΚΑΣ Α 3ΓΕΛ'!U27</f>
        <v>0</v>
      </c>
      <c r="I20" s="17">
        <f>'[4]ΠΙΝΑΚΑΣ Α 4Γ'!U27</f>
        <v>0</v>
      </c>
      <c r="J20" s="17">
        <f>'[4]ΠΙΝΑΚΑΣ Α 4ΓΕΛ'!U27</f>
        <v>0</v>
      </c>
      <c r="K20" s="18">
        <f>'[4]ΠΙΝΑΚΑΣ Α 5Γ'!U27</f>
        <v>0</v>
      </c>
      <c r="L20" s="17">
        <f>'[4]ΠΙΝΑΚΑΣ Α 5ΓΕΛ'!U27</f>
        <v>0</v>
      </c>
      <c r="M20" s="17">
        <f>'[4]ΠΙΝΑΚΑΣ Α 6Γ'!U27</f>
        <v>0</v>
      </c>
      <c r="N20" s="18">
        <f>'[4]ΠΙΝΑΚΑΣ Α 7Γ'!U27</f>
        <v>0</v>
      </c>
      <c r="O20" s="17">
        <f>'[4]ΠΙΝΑΚΑΣ Α ΕΣΠ Γ'!U27</f>
        <v>0</v>
      </c>
      <c r="P20" s="17">
        <f>'[4]ΠΙΝΑΚΑΣ Α ΕΣΠ ΓΕΛ'!U27</f>
        <v>0</v>
      </c>
      <c r="Q20" s="17">
        <f>'[4]ΠΙΝΑΚΑΣ Α 1ο ΕΠΑΛ'!U27</f>
        <v>0</v>
      </c>
      <c r="R20" s="17">
        <f>'[4]ΠΙΝΑΚΑΣ Α 2ΕΠΑΛ'!U27</f>
        <v>0</v>
      </c>
      <c r="S20" s="17">
        <f>'[4]ΠΙΝΑΚΑΣ Α ΕΣΠ ΕΠΑΛ'!U27</f>
        <v>0</v>
      </c>
      <c r="T20" s="17">
        <f>'[4]ΠΙΝΑΚΑΣ Α ΓΣΙΟ ΠΕΡΙΣΤΑΣΗΣ'!U27</f>
        <v>0</v>
      </c>
      <c r="U20" s="17">
        <f>'[4]ΠΙΝΑΚΑΣ Α ΓΣΙΟ ΚΟΡΙΝΟΥ'!U27</f>
        <v>0</v>
      </c>
      <c r="V20" s="17">
        <f>'[4]ΠΙΝΑΚΑΣ Α ΓΕΛ ΚΟΡΙΝΟΥ'!U27</f>
        <v>0</v>
      </c>
      <c r="W20" s="17">
        <f>'[4]ΠΙΝΑΚΑΣ Α ΓΣΙΟ Κ. ΜΗΛΙΑΣ'!U27</f>
        <v>0</v>
      </c>
      <c r="X20" s="17">
        <f>'[4]ΠΙΝΑΚΑΣ Α ΓΕΛ Κ. ΜΗΛΙΑΣ'!U27</f>
        <v>0</v>
      </c>
      <c r="Y20" s="17">
        <f>'[4]ΠΙΝΑΚΑΣ Α ΓΣΙΟ ΡΗΤΙΝΗΣ'!U27</f>
        <v>0</v>
      </c>
      <c r="Z20" s="17">
        <f>'[4]ΠΙΝΑΚΑΣ Α ΓΣΙΟ ΚΟΝΤΑΡΙΩΤΙΣΣΑΣ'!U27</f>
        <v>0</v>
      </c>
      <c r="AA20" s="19">
        <f>'[4]ΠΙΝΑΚΑΣ Α ΓΕΛ ΚΟΝΤΑΡΙΩΤΙΣΣΑΣ'!U27</f>
        <v>0</v>
      </c>
      <c r="AB20" s="16">
        <f>'[4]ΠΙΝΑΚΑΣ Α ΓΣΙΟ ΑΛΩΝΙΩΝ'!U27</f>
        <v>0</v>
      </c>
      <c r="AC20" s="17">
        <f>'[4]ΠΙΝΑΚΑΣ Α ΓΣΙΟ ΜΑΚΡΥΓΙΑΛΟΥ'!U27</f>
        <v>0</v>
      </c>
      <c r="AD20" s="17">
        <f>'[4]ΠΙΝΑΚΑΣ Α ΓΣΙΟ ΑΙΓΙΝΙΟΥ'!U27</f>
        <v>0</v>
      </c>
      <c r="AE20" s="17">
        <f>'[4]ΠΙΝΑΚΑΣ Α ΓΕΛ ΑΙΓΙΝΙΟΥ'!U27</f>
        <v>0</v>
      </c>
      <c r="AF20" s="17">
        <f>'[4]ΠΙΝΑΚΑΣ Α ΕΠΑΛ ΑΙΓΙΝΙΟΥ'!U27</f>
        <v>0</v>
      </c>
      <c r="AG20" s="17">
        <f>'[4]ΠΙΝΑΚΑΣ Α ΓΣΙΟ ΚΟΛΙΝΔΡΟΥ'!U27</f>
        <v>0</v>
      </c>
      <c r="AH20" s="19">
        <f>'[4]ΠΙΝΑΚΑΣ Α ΓΕΛ ΚΟΛΙΝΔΡΟΥ'!U27</f>
        <v>0</v>
      </c>
      <c r="AI20" s="16">
        <f>'[4]ΠΙΝΑΚΑΣ Α ΓΣΙΟ ΠΛΑΤΑΜΩΝΑ'!U27</f>
        <v>0</v>
      </c>
      <c r="AJ20" s="17">
        <f>'[4]ΠΙΝΑΚΑΣ Α ΓΣΙΟ ΛΕΠΤΟΚΑΡΥΑΣ'!U27</f>
        <v>0</v>
      </c>
      <c r="AK20" s="17">
        <f>'[4]ΠΙΝΑΚΑΣ Α ΓΕΛ ΛΕΠΤΟΚΑΡΥΑΣ'!U27</f>
        <v>0</v>
      </c>
      <c r="AL20" s="17">
        <f>'[4]ΠΙΝΑΚΑΣ Α ΓΣΙΟ ΛΙΤΟΧΩΡΟΥ'!U27</f>
        <v>0</v>
      </c>
      <c r="AM20" s="19">
        <f>'[4]ΠΙΝΑΚΑΣ Α ΓΕΛ ΛΙΤΟΧΩΡΟΥ'!U27</f>
        <v>0</v>
      </c>
      <c r="AN20" s="20">
        <f t="shared" si="4"/>
        <v>0</v>
      </c>
      <c r="AO20" s="12" t="b">
        <f t="shared" si="1"/>
        <v>1</v>
      </c>
      <c r="AP20" s="41"/>
      <c r="AQ20" s="43">
        <f t="shared" si="2"/>
        <v>0</v>
      </c>
      <c r="AR20" s="13">
        <f t="shared" si="3"/>
        <v>0</v>
      </c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s="12" customFormat="1" ht="16.5" thickTop="1" thickBot="1" x14ac:dyDescent="0.3">
      <c r="A21" s="14" t="s">
        <v>79</v>
      </c>
      <c r="B21" s="21" t="s">
        <v>80</v>
      </c>
      <c r="C21" s="16">
        <f>'[4]ΠΙΝΑΚΑΣ Α 1Γ'!U28</f>
        <v>0</v>
      </c>
      <c r="D21" s="17">
        <f>[4]ΕΝΕΕΓΥΛ!U28</f>
        <v>0</v>
      </c>
      <c r="E21" s="17">
        <f>'[4]ΠΙΝΑΚΑΣ Α 2Γ'!U28</f>
        <v>0</v>
      </c>
      <c r="F21" s="17">
        <f>[4]ΕΕΕΕΚ!U28</f>
        <v>0</v>
      </c>
      <c r="G21" s="17">
        <f>'[4]ΠΙΝΑΚΑΣ Α 3Γ'!U28</f>
        <v>0</v>
      </c>
      <c r="H21" s="17">
        <f>'[4]ΠΙΝΑΚΑΣ Α 3ΓΕΛ'!U28</f>
        <v>0</v>
      </c>
      <c r="I21" s="17">
        <f>'[4]ΠΙΝΑΚΑΣ Α 4Γ'!U28</f>
        <v>0</v>
      </c>
      <c r="J21" s="17">
        <f>'[4]ΠΙΝΑΚΑΣ Α 4ΓΕΛ'!U28</f>
        <v>0</v>
      </c>
      <c r="K21" s="18">
        <f>'[4]ΠΙΝΑΚΑΣ Α 5Γ'!U28</f>
        <v>0</v>
      </c>
      <c r="L21" s="17">
        <f>'[4]ΠΙΝΑΚΑΣ Α 5ΓΕΛ'!U28</f>
        <v>0</v>
      </c>
      <c r="M21" s="17">
        <f>'[4]ΠΙΝΑΚΑΣ Α 6Γ'!U28</f>
        <v>0</v>
      </c>
      <c r="N21" s="18">
        <f>'[4]ΠΙΝΑΚΑΣ Α 7Γ'!U28</f>
        <v>0</v>
      </c>
      <c r="O21" s="17">
        <f>'[4]ΠΙΝΑΚΑΣ Α ΕΣΠ Γ'!U28</f>
        <v>0</v>
      </c>
      <c r="P21" s="17">
        <f>'[4]ΠΙΝΑΚΑΣ Α ΕΣΠ ΓΕΛ'!U28</f>
        <v>0</v>
      </c>
      <c r="Q21" s="17">
        <f>'[4]ΠΙΝΑΚΑΣ Α 1ο ΕΠΑΛ'!U28</f>
        <v>0</v>
      </c>
      <c r="R21" s="17">
        <f>'[4]ΠΙΝΑΚΑΣ Α 2ΕΠΑΛ'!U28</f>
        <v>0</v>
      </c>
      <c r="S21" s="17">
        <f>'[4]ΠΙΝΑΚΑΣ Α ΕΣΠ ΕΠΑΛ'!U28</f>
        <v>0</v>
      </c>
      <c r="T21" s="17">
        <f>'[4]ΠΙΝΑΚΑΣ Α ΓΣΙΟ ΠΕΡΙΣΤΑΣΗΣ'!U28</f>
        <v>0</v>
      </c>
      <c r="U21" s="17">
        <f>'[4]ΠΙΝΑΚΑΣ Α ΓΣΙΟ ΚΟΡΙΝΟΥ'!U28</f>
        <v>0</v>
      </c>
      <c r="V21" s="17">
        <f>'[4]ΠΙΝΑΚΑΣ Α ΓΕΛ ΚΟΡΙΝΟΥ'!U28</f>
        <v>0</v>
      </c>
      <c r="W21" s="17">
        <f>'[4]ΠΙΝΑΚΑΣ Α ΓΣΙΟ Κ. ΜΗΛΙΑΣ'!U28</f>
        <v>0</v>
      </c>
      <c r="X21" s="17">
        <f>'[4]ΠΙΝΑΚΑΣ Α ΓΕΛ Κ. ΜΗΛΙΑΣ'!U28</f>
        <v>0</v>
      </c>
      <c r="Y21" s="17">
        <f>'[4]ΠΙΝΑΚΑΣ Α ΓΣΙΟ ΡΗΤΙΝΗΣ'!U28</f>
        <v>0</v>
      </c>
      <c r="Z21" s="17">
        <f>'[4]ΠΙΝΑΚΑΣ Α ΓΣΙΟ ΚΟΝΤΑΡΙΩΤΙΣΣΑΣ'!U28</f>
        <v>0</v>
      </c>
      <c r="AA21" s="19">
        <f>'[4]ΠΙΝΑΚΑΣ Α ΓΕΛ ΚΟΝΤΑΡΙΩΤΙΣΣΑΣ'!U28</f>
        <v>0</v>
      </c>
      <c r="AB21" s="16">
        <f>'[4]ΠΙΝΑΚΑΣ Α ΓΣΙΟ ΑΛΩΝΙΩΝ'!U28</f>
        <v>0</v>
      </c>
      <c r="AC21" s="17">
        <f>'[4]ΠΙΝΑΚΑΣ Α ΓΣΙΟ ΜΑΚΡΥΓΙΑΛΟΥ'!U28</f>
        <v>0</v>
      </c>
      <c r="AD21" s="17">
        <f>'[4]ΠΙΝΑΚΑΣ Α ΓΣΙΟ ΑΙΓΙΝΙΟΥ'!U28</f>
        <v>0</v>
      </c>
      <c r="AE21" s="17">
        <f>'[4]ΠΙΝΑΚΑΣ Α ΓΕΛ ΑΙΓΙΝΙΟΥ'!U28</f>
        <v>0</v>
      </c>
      <c r="AF21" s="17">
        <f>'[4]ΠΙΝΑΚΑΣ Α ΕΠΑΛ ΑΙΓΙΝΙΟΥ'!U28</f>
        <v>0</v>
      </c>
      <c r="AG21" s="17">
        <f>'[4]ΠΙΝΑΚΑΣ Α ΓΣΙΟ ΚΟΛΙΝΔΡΟΥ'!U28</f>
        <v>0</v>
      </c>
      <c r="AH21" s="19">
        <f>'[4]ΠΙΝΑΚΑΣ Α ΓΕΛ ΚΟΛΙΝΔΡΟΥ'!U28</f>
        <v>0</v>
      </c>
      <c r="AI21" s="16">
        <f>'[4]ΠΙΝΑΚΑΣ Α ΓΣΙΟ ΠΛΑΤΑΜΩΝΑ'!U28</f>
        <v>0</v>
      </c>
      <c r="AJ21" s="17">
        <f>'[4]ΠΙΝΑΚΑΣ Α ΓΣΙΟ ΛΕΠΤΟΚΑΡΥΑΣ'!U28</f>
        <v>0</v>
      </c>
      <c r="AK21" s="17">
        <f>'[4]ΠΙΝΑΚΑΣ Α ΓΕΛ ΛΕΠΤΟΚΑΡΥΑΣ'!U28</f>
        <v>0</v>
      </c>
      <c r="AL21" s="17">
        <f>'[4]ΠΙΝΑΚΑΣ Α ΓΣΙΟ ΛΙΤΟΧΩΡΟΥ'!U28</f>
        <v>0</v>
      </c>
      <c r="AM21" s="19">
        <f>'[4]ΠΙΝΑΚΑΣ Α ΓΕΛ ΛΙΤΟΧΩΡΟΥ'!U28</f>
        <v>0</v>
      </c>
      <c r="AN21" s="20">
        <f t="shared" si="4"/>
        <v>0</v>
      </c>
      <c r="AO21" s="12" t="b">
        <f t="shared" si="1"/>
        <v>1</v>
      </c>
      <c r="AP21" s="41"/>
      <c r="AQ21" s="43">
        <f t="shared" si="2"/>
        <v>0</v>
      </c>
      <c r="AR21" s="13">
        <f t="shared" si="3"/>
        <v>0</v>
      </c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s="12" customFormat="1" ht="16.5" thickTop="1" thickBot="1" x14ac:dyDescent="0.3">
      <c r="A22" s="14" t="s">
        <v>81</v>
      </c>
      <c r="B22" s="21" t="s">
        <v>82</v>
      </c>
      <c r="C22" s="16">
        <f>'[4]ΠΙΝΑΚΑΣ Α 1Γ'!U29</f>
        <v>0</v>
      </c>
      <c r="D22" s="22">
        <f>[4]ΕΝΕΕΓΥΛ!U29</f>
        <v>0</v>
      </c>
      <c r="E22" s="17">
        <f>'[4]ΠΙΝΑΚΑΣ Α 2Γ'!U29</f>
        <v>0</v>
      </c>
      <c r="F22" s="17">
        <f>[4]ΕΕΕΕΚ!U29</f>
        <v>0</v>
      </c>
      <c r="G22" s="17">
        <f>'[4]ΠΙΝΑΚΑΣ Α 3Γ'!U29</f>
        <v>0</v>
      </c>
      <c r="H22" s="17">
        <f>'[4]ΠΙΝΑΚΑΣ Α 3ΓΕΛ'!U29</f>
        <v>0</v>
      </c>
      <c r="I22" s="17">
        <f>'[4]ΠΙΝΑΚΑΣ Α 4Γ'!U29</f>
        <v>0</v>
      </c>
      <c r="J22" s="17">
        <f>'[4]ΠΙΝΑΚΑΣ Α 4ΓΕΛ'!U29</f>
        <v>0</v>
      </c>
      <c r="K22" s="18">
        <f>'[4]ΠΙΝΑΚΑΣ Α 5Γ'!U29</f>
        <v>0</v>
      </c>
      <c r="L22" s="17">
        <f>'[4]ΠΙΝΑΚΑΣ Α 5ΓΕΛ'!U29</f>
        <v>0</v>
      </c>
      <c r="M22" s="17">
        <f>'[4]ΠΙΝΑΚΑΣ Α 6Γ'!U29</f>
        <v>0</v>
      </c>
      <c r="N22" s="18">
        <f>'[4]ΠΙΝΑΚΑΣ Α 7Γ'!U29</f>
        <v>0</v>
      </c>
      <c r="O22" s="17">
        <f>'[4]ΠΙΝΑΚΑΣ Α ΕΣΠ Γ'!U29</f>
        <v>0</v>
      </c>
      <c r="P22" s="17">
        <f>'[4]ΠΙΝΑΚΑΣ Α ΕΣΠ ΓΕΛ'!U29</f>
        <v>0</v>
      </c>
      <c r="Q22" s="17">
        <f>'[4]ΠΙΝΑΚΑΣ Α 1ο ΕΠΑΛ'!U29</f>
        <v>0</v>
      </c>
      <c r="R22" s="17">
        <f>'[4]ΠΙΝΑΚΑΣ Α 2ΕΠΑΛ'!U29</f>
        <v>0</v>
      </c>
      <c r="S22" s="17">
        <f>'[4]ΠΙΝΑΚΑΣ Α ΕΣΠ ΕΠΑΛ'!U29</f>
        <v>0</v>
      </c>
      <c r="T22" s="17">
        <f>'[4]ΠΙΝΑΚΑΣ Α ΓΣΙΟ ΠΕΡΙΣΤΑΣΗΣ'!U29</f>
        <v>0</v>
      </c>
      <c r="U22" s="17">
        <f>'[4]ΠΙΝΑΚΑΣ Α ΓΣΙΟ ΚΟΡΙΝΟΥ'!U29</f>
        <v>0</v>
      </c>
      <c r="V22" s="17">
        <f>'[4]ΠΙΝΑΚΑΣ Α ΓΕΛ ΚΟΡΙΝΟΥ'!U29</f>
        <v>0</v>
      </c>
      <c r="W22" s="17">
        <f>'[4]ΠΙΝΑΚΑΣ Α ΓΣΙΟ Κ. ΜΗΛΙΑΣ'!U29</f>
        <v>0</v>
      </c>
      <c r="X22" s="17">
        <f>'[4]ΠΙΝΑΚΑΣ Α ΓΕΛ Κ. ΜΗΛΙΑΣ'!U29</f>
        <v>0</v>
      </c>
      <c r="Y22" s="17">
        <f>'[4]ΠΙΝΑΚΑΣ Α ΓΣΙΟ ΡΗΤΙΝΗΣ'!U29</f>
        <v>0</v>
      </c>
      <c r="Z22" s="17">
        <f>'[4]ΠΙΝΑΚΑΣ Α ΓΣΙΟ ΚΟΝΤΑΡΙΩΤΙΣΣΑΣ'!U29</f>
        <v>0</v>
      </c>
      <c r="AA22" s="19">
        <f>'[4]ΠΙΝΑΚΑΣ Α ΓΕΛ ΚΟΝΤΑΡΙΩΤΙΣΣΑΣ'!U29</f>
        <v>0</v>
      </c>
      <c r="AB22" s="16">
        <f>'[4]ΠΙΝΑΚΑΣ Α ΓΣΙΟ ΑΛΩΝΙΩΝ'!U29</f>
        <v>0</v>
      </c>
      <c r="AC22" s="17">
        <f>'[4]ΠΙΝΑΚΑΣ Α ΓΣΙΟ ΜΑΚΡΥΓΙΑΛΟΥ'!U29</f>
        <v>0</v>
      </c>
      <c r="AD22" s="17">
        <f>'[4]ΠΙΝΑΚΑΣ Α ΓΣΙΟ ΑΙΓΙΝΙΟΥ'!U29</f>
        <v>0</v>
      </c>
      <c r="AE22" s="17">
        <f>'[4]ΠΙΝΑΚΑΣ Α ΓΕΛ ΑΙΓΙΝΙΟΥ'!U29</f>
        <v>0</v>
      </c>
      <c r="AF22" s="17">
        <f>'[4]ΠΙΝΑΚΑΣ Α ΕΠΑΛ ΑΙΓΙΝΙΟΥ'!U29</f>
        <v>0</v>
      </c>
      <c r="AG22" s="17">
        <f>'[4]ΠΙΝΑΚΑΣ Α ΓΣΙΟ ΚΟΛΙΝΔΡΟΥ'!U29</f>
        <v>0</v>
      </c>
      <c r="AH22" s="19">
        <f>'[4]ΠΙΝΑΚΑΣ Α ΓΕΛ ΚΟΛΙΝΔΡΟΥ'!U29</f>
        <v>0</v>
      </c>
      <c r="AI22" s="16">
        <f>'[4]ΠΙΝΑΚΑΣ Α ΓΣΙΟ ΠΛΑΤΑΜΩΝΑ'!U29</f>
        <v>0</v>
      </c>
      <c r="AJ22" s="17">
        <f>'[4]ΠΙΝΑΚΑΣ Α ΓΣΙΟ ΛΕΠΤΟΚΑΡΥΑΣ'!U29</f>
        <v>0</v>
      </c>
      <c r="AK22" s="17">
        <f>'[4]ΠΙΝΑΚΑΣ Α ΓΕΛ ΛΕΠΤΟΚΑΡΥΑΣ'!U29</f>
        <v>0</v>
      </c>
      <c r="AL22" s="17">
        <f>'[4]ΠΙΝΑΚΑΣ Α ΓΣΙΟ ΛΙΤΟΧΩΡΟΥ'!U29</f>
        <v>0</v>
      </c>
      <c r="AM22" s="19">
        <f>'[4]ΠΙΝΑΚΑΣ Α ΓΕΛ ΛΙΤΟΧΩΡΟΥ'!U29</f>
        <v>0</v>
      </c>
      <c r="AN22" s="20">
        <f t="shared" si="4"/>
        <v>0</v>
      </c>
      <c r="AO22" s="12" t="b">
        <f t="shared" si="1"/>
        <v>1</v>
      </c>
      <c r="AP22" s="41"/>
      <c r="AQ22" s="43">
        <v>-7</v>
      </c>
      <c r="AR22" s="13">
        <f t="shared" si="3"/>
        <v>0</v>
      </c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s="12" customFormat="1" ht="16.5" thickTop="1" thickBot="1" x14ac:dyDescent="0.3">
      <c r="A23" s="14" t="s">
        <v>83</v>
      </c>
      <c r="B23" s="21" t="s">
        <v>84</v>
      </c>
      <c r="C23" s="16">
        <f>'[4]ΠΙΝΑΚΑΣ Α 1Γ'!U30</f>
        <v>0</v>
      </c>
      <c r="D23" s="17">
        <f>[4]ΕΝΕΕΓΥΛ!U30</f>
        <v>0</v>
      </c>
      <c r="E23" s="17">
        <f>'[4]ΠΙΝΑΚΑΣ Α 2Γ'!U30</f>
        <v>0</v>
      </c>
      <c r="F23" s="17">
        <f>[4]ΕΕΕΕΚ!U30</f>
        <v>0</v>
      </c>
      <c r="G23" s="17">
        <f>'[4]ΠΙΝΑΚΑΣ Α 3Γ'!U30</f>
        <v>0</v>
      </c>
      <c r="H23" s="17">
        <f>'[4]ΠΙΝΑΚΑΣ Α 3ΓΕΛ'!U30</f>
        <v>0</v>
      </c>
      <c r="I23" s="17">
        <f>'[4]ΠΙΝΑΚΑΣ Α 4Γ'!U30</f>
        <v>0</v>
      </c>
      <c r="J23" s="17">
        <f>'[4]ΠΙΝΑΚΑΣ Α 4ΓΕΛ'!U30</f>
        <v>0</v>
      </c>
      <c r="K23" s="18">
        <f>'[4]ΠΙΝΑΚΑΣ Α 5Γ'!U30</f>
        <v>0</v>
      </c>
      <c r="L23" s="17">
        <f>'[4]ΠΙΝΑΚΑΣ Α 5ΓΕΛ'!U30</f>
        <v>0</v>
      </c>
      <c r="M23" s="17">
        <f>'[4]ΠΙΝΑΚΑΣ Α 6Γ'!U30</f>
        <v>0</v>
      </c>
      <c r="N23" s="18">
        <f>'[4]ΠΙΝΑΚΑΣ Α 7Γ'!U30</f>
        <v>0</v>
      </c>
      <c r="O23" s="17">
        <f>'[4]ΠΙΝΑΚΑΣ Α ΕΣΠ Γ'!U30</f>
        <v>0</v>
      </c>
      <c r="P23" s="17">
        <f>'[4]ΠΙΝΑΚΑΣ Α ΕΣΠ ΓΕΛ'!U30</f>
        <v>0</v>
      </c>
      <c r="Q23" s="17">
        <f>'[4]ΠΙΝΑΚΑΣ Α 1ο ΕΠΑΛ'!U30</f>
        <v>0</v>
      </c>
      <c r="R23" s="17">
        <f>'[4]ΠΙΝΑΚΑΣ Α 2ΕΠΑΛ'!U30</f>
        <v>0</v>
      </c>
      <c r="S23" s="17">
        <f>'[4]ΠΙΝΑΚΑΣ Α ΕΣΠ ΕΠΑΛ'!U30</f>
        <v>0</v>
      </c>
      <c r="T23" s="17">
        <f>'[4]ΠΙΝΑΚΑΣ Α ΓΣΙΟ ΠΕΡΙΣΤΑΣΗΣ'!U30</f>
        <v>0</v>
      </c>
      <c r="U23" s="17">
        <f>'[4]ΠΙΝΑΚΑΣ Α ΓΣΙΟ ΚΟΡΙΝΟΥ'!U30</f>
        <v>0</v>
      </c>
      <c r="V23" s="17">
        <f>'[4]ΠΙΝΑΚΑΣ Α ΓΕΛ ΚΟΡΙΝΟΥ'!U30</f>
        <v>0</v>
      </c>
      <c r="W23" s="17">
        <f>'[4]ΠΙΝΑΚΑΣ Α ΓΣΙΟ Κ. ΜΗΛΙΑΣ'!U30</f>
        <v>0</v>
      </c>
      <c r="X23" s="17">
        <f>'[4]ΠΙΝΑΚΑΣ Α ΓΕΛ Κ. ΜΗΛΙΑΣ'!U30</f>
        <v>0</v>
      </c>
      <c r="Y23" s="17">
        <f>'[4]ΠΙΝΑΚΑΣ Α ΓΣΙΟ ΡΗΤΙΝΗΣ'!U30</f>
        <v>0</v>
      </c>
      <c r="Z23" s="17">
        <f>'[4]ΠΙΝΑΚΑΣ Α ΓΣΙΟ ΚΟΝΤΑΡΙΩΤΙΣΣΑΣ'!U30</f>
        <v>0</v>
      </c>
      <c r="AA23" s="19">
        <f>'[4]ΠΙΝΑΚΑΣ Α ΓΕΛ ΚΟΝΤΑΡΙΩΤΙΣΣΑΣ'!U30</f>
        <v>0</v>
      </c>
      <c r="AB23" s="16">
        <f>'[4]ΠΙΝΑΚΑΣ Α ΓΣΙΟ ΑΛΩΝΙΩΝ'!U30</f>
        <v>0</v>
      </c>
      <c r="AC23" s="17">
        <f>'[4]ΠΙΝΑΚΑΣ Α ΓΣΙΟ ΜΑΚΡΥΓΙΑΛΟΥ'!U30</f>
        <v>0</v>
      </c>
      <c r="AD23" s="17">
        <f>'[4]ΠΙΝΑΚΑΣ Α ΓΣΙΟ ΑΙΓΙΝΙΟΥ'!U30</f>
        <v>0</v>
      </c>
      <c r="AE23" s="17">
        <f>'[4]ΠΙΝΑΚΑΣ Α ΓΕΛ ΑΙΓΙΝΙΟΥ'!U30</f>
        <v>0</v>
      </c>
      <c r="AF23" s="17">
        <f>'[4]ΠΙΝΑΚΑΣ Α ΕΠΑΛ ΑΙΓΙΝΙΟΥ'!U30</f>
        <v>0</v>
      </c>
      <c r="AG23" s="17">
        <f>'[4]ΠΙΝΑΚΑΣ Α ΓΣΙΟ ΚΟΛΙΝΔΡΟΥ'!U30</f>
        <v>0</v>
      </c>
      <c r="AH23" s="19">
        <f>'[4]ΠΙΝΑΚΑΣ Α ΓΕΛ ΚΟΛΙΝΔΡΟΥ'!U30</f>
        <v>0</v>
      </c>
      <c r="AI23" s="16">
        <f>'[4]ΠΙΝΑΚΑΣ Α ΓΣΙΟ ΠΛΑΤΑΜΩΝΑ'!U30</f>
        <v>0</v>
      </c>
      <c r="AJ23" s="17">
        <f>'[4]ΠΙΝΑΚΑΣ Α ΓΣΙΟ ΛΕΠΤΟΚΑΡΥΑΣ'!U30</f>
        <v>0</v>
      </c>
      <c r="AK23" s="17">
        <f>'[4]ΠΙΝΑΚΑΣ Α ΓΕΛ ΛΕΠΤΟΚΑΡΥΑΣ'!U30</f>
        <v>0</v>
      </c>
      <c r="AL23" s="17">
        <f>'[4]ΠΙΝΑΚΑΣ Α ΓΣΙΟ ΛΙΤΟΧΩΡΟΥ'!U30</f>
        <v>0</v>
      </c>
      <c r="AM23" s="19">
        <f>'[4]ΠΙΝΑΚΑΣ Α ΓΕΛ ΛΙΤΟΧΩΡΟΥ'!U30</f>
        <v>0</v>
      </c>
      <c r="AN23" s="20">
        <f t="shared" si="4"/>
        <v>0</v>
      </c>
      <c r="AO23" s="12" t="b">
        <f t="shared" si="1"/>
        <v>1</v>
      </c>
      <c r="AP23" s="41"/>
      <c r="AQ23" s="43">
        <f t="shared" si="2"/>
        <v>0</v>
      </c>
      <c r="AR23" s="13">
        <f t="shared" si="3"/>
        <v>0</v>
      </c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s="12" customFormat="1" ht="16.5" thickTop="1" thickBot="1" x14ac:dyDescent="0.3">
      <c r="A24" s="14" t="s">
        <v>85</v>
      </c>
      <c r="B24" s="21" t="s">
        <v>86</v>
      </c>
      <c r="C24" s="16">
        <f>'[4]ΠΙΝΑΚΑΣ Α 1Γ'!U31</f>
        <v>0</v>
      </c>
      <c r="D24" s="17">
        <f>[4]ΕΝΕΕΓΥΛ!U31</f>
        <v>0</v>
      </c>
      <c r="E24" s="17">
        <f>'[4]ΠΙΝΑΚΑΣ Α 2Γ'!U31</f>
        <v>0</v>
      </c>
      <c r="F24" s="17">
        <f>[4]ΕΕΕΕΚ!U31</f>
        <v>0</v>
      </c>
      <c r="G24" s="17">
        <f>'[4]ΠΙΝΑΚΑΣ Α 3Γ'!U31</f>
        <v>0</v>
      </c>
      <c r="H24" s="17">
        <f>'[4]ΠΙΝΑΚΑΣ Α 3ΓΕΛ'!U31</f>
        <v>0</v>
      </c>
      <c r="I24" s="17">
        <f>'[4]ΠΙΝΑΚΑΣ Α 4Γ'!U31</f>
        <v>0</v>
      </c>
      <c r="J24" s="17">
        <f>'[4]ΠΙΝΑΚΑΣ Α 4ΓΕΛ'!U31</f>
        <v>0</v>
      </c>
      <c r="K24" s="18">
        <f>'[4]ΠΙΝΑΚΑΣ Α 5Γ'!U31</f>
        <v>0</v>
      </c>
      <c r="L24" s="17">
        <f>'[4]ΠΙΝΑΚΑΣ Α 5ΓΕΛ'!U31</f>
        <v>0</v>
      </c>
      <c r="M24" s="17">
        <f>'[4]ΠΙΝΑΚΑΣ Α 6Γ'!U31</f>
        <v>0</v>
      </c>
      <c r="N24" s="18">
        <f>'[4]ΠΙΝΑΚΑΣ Α 7Γ'!U31</f>
        <v>0</v>
      </c>
      <c r="O24" s="17">
        <f>'[4]ΠΙΝΑΚΑΣ Α ΕΣΠ Γ'!U31</f>
        <v>0</v>
      </c>
      <c r="P24" s="17">
        <f>'[4]ΠΙΝΑΚΑΣ Α ΕΣΠ ΓΕΛ'!U31</f>
        <v>0</v>
      </c>
      <c r="Q24" s="17">
        <f>'[4]ΠΙΝΑΚΑΣ Α 1ο ΕΠΑΛ'!U31</f>
        <v>0</v>
      </c>
      <c r="R24" s="17">
        <f>'[4]ΠΙΝΑΚΑΣ Α 2ΕΠΑΛ'!U31</f>
        <v>0</v>
      </c>
      <c r="S24" s="17">
        <f>'[4]ΠΙΝΑΚΑΣ Α ΕΣΠ ΕΠΑΛ'!U31</f>
        <v>0</v>
      </c>
      <c r="T24" s="17">
        <f>'[4]ΠΙΝΑΚΑΣ Α ΓΣΙΟ ΠΕΡΙΣΤΑΣΗΣ'!U31</f>
        <v>0</v>
      </c>
      <c r="U24" s="17">
        <f>'[4]ΠΙΝΑΚΑΣ Α ΓΣΙΟ ΚΟΡΙΝΟΥ'!U31</f>
        <v>0</v>
      </c>
      <c r="V24" s="17">
        <f>'[4]ΠΙΝΑΚΑΣ Α ΓΕΛ ΚΟΡΙΝΟΥ'!U31</f>
        <v>0</v>
      </c>
      <c r="W24" s="17">
        <f>'[4]ΠΙΝΑΚΑΣ Α ΓΣΙΟ Κ. ΜΗΛΙΑΣ'!U31</f>
        <v>0</v>
      </c>
      <c r="X24" s="17">
        <f>'[4]ΠΙΝΑΚΑΣ Α ΓΕΛ Κ. ΜΗΛΙΑΣ'!U31</f>
        <v>0</v>
      </c>
      <c r="Y24" s="17">
        <f>'[4]ΠΙΝΑΚΑΣ Α ΓΣΙΟ ΡΗΤΙΝΗΣ'!U31</f>
        <v>0</v>
      </c>
      <c r="Z24" s="17">
        <f>'[4]ΠΙΝΑΚΑΣ Α ΓΣΙΟ ΚΟΝΤΑΡΙΩΤΙΣΣΑΣ'!U31</f>
        <v>0</v>
      </c>
      <c r="AA24" s="19">
        <f>'[4]ΠΙΝΑΚΑΣ Α ΓΕΛ ΚΟΝΤΑΡΙΩΤΙΣΣΑΣ'!U31</f>
        <v>0</v>
      </c>
      <c r="AB24" s="16">
        <f>'[4]ΠΙΝΑΚΑΣ Α ΓΣΙΟ ΑΛΩΝΙΩΝ'!U31</f>
        <v>0</v>
      </c>
      <c r="AC24" s="17">
        <f>'[4]ΠΙΝΑΚΑΣ Α ΓΣΙΟ ΜΑΚΡΥΓΙΑΛΟΥ'!U31</f>
        <v>0</v>
      </c>
      <c r="AD24" s="17">
        <f>'[4]ΠΙΝΑΚΑΣ Α ΓΣΙΟ ΑΙΓΙΝΙΟΥ'!U31</f>
        <v>0</v>
      </c>
      <c r="AE24" s="17">
        <f>'[4]ΠΙΝΑΚΑΣ Α ΓΕΛ ΑΙΓΙΝΙΟΥ'!U31</f>
        <v>0</v>
      </c>
      <c r="AF24" s="17">
        <f>'[4]ΠΙΝΑΚΑΣ Α ΕΠΑΛ ΑΙΓΙΝΙΟΥ'!U31</f>
        <v>0</v>
      </c>
      <c r="AG24" s="17">
        <f>'[4]ΠΙΝΑΚΑΣ Α ΓΣΙΟ ΚΟΛΙΝΔΡΟΥ'!U31</f>
        <v>0</v>
      </c>
      <c r="AH24" s="19">
        <f>'[4]ΠΙΝΑΚΑΣ Α ΓΕΛ ΚΟΛΙΝΔΡΟΥ'!U31</f>
        <v>0</v>
      </c>
      <c r="AI24" s="16">
        <f>'[4]ΠΙΝΑΚΑΣ Α ΓΣΙΟ ΠΛΑΤΑΜΩΝΑ'!U31</f>
        <v>0</v>
      </c>
      <c r="AJ24" s="17">
        <f>'[4]ΠΙΝΑΚΑΣ Α ΓΣΙΟ ΛΕΠΤΟΚΑΡΥΑΣ'!U31</f>
        <v>0</v>
      </c>
      <c r="AK24" s="17">
        <f>'[4]ΠΙΝΑΚΑΣ Α ΓΕΛ ΛΕΠΤΟΚΑΡΥΑΣ'!U31</f>
        <v>0</v>
      </c>
      <c r="AL24" s="17">
        <f>'[4]ΠΙΝΑΚΑΣ Α ΓΣΙΟ ΛΙΤΟΧΩΡΟΥ'!U31</f>
        <v>0</v>
      </c>
      <c r="AM24" s="19">
        <f>'[4]ΠΙΝΑΚΑΣ Α ΓΕΛ ΛΙΤΟΧΩΡΟΥ'!U31</f>
        <v>0</v>
      </c>
      <c r="AN24" s="20">
        <f t="shared" si="4"/>
        <v>0</v>
      </c>
      <c r="AO24" s="12" t="b">
        <f t="shared" si="1"/>
        <v>1</v>
      </c>
      <c r="AP24" s="41"/>
      <c r="AQ24" s="43">
        <f t="shared" si="2"/>
        <v>0</v>
      </c>
      <c r="AR24" s="13">
        <f t="shared" si="3"/>
        <v>0</v>
      </c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1:56" s="12" customFormat="1" ht="16.5" thickTop="1" thickBot="1" x14ac:dyDescent="0.3">
      <c r="A25" s="14" t="s">
        <v>87</v>
      </c>
      <c r="B25" s="21" t="s">
        <v>88</v>
      </c>
      <c r="C25" s="16">
        <f>'[4]ΠΙΝΑΚΑΣ Α 1Γ'!U32</f>
        <v>0</v>
      </c>
      <c r="D25" s="17">
        <f>[4]ΕΝΕΕΓΥΛ!U32</f>
        <v>0</v>
      </c>
      <c r="E25" s="17">
        <f>'[4]ΠΙΝΑΚΑΣ Α 2Γ'!U32</f>
        <v>0</v>
      </c>
      <c r="F25" s="17">
        <f>[4]ΕΕΕΕΚ!U32</f>
        <v>0</v>
      </c>
      <c r="G25" s="17">
        <f>'[4]ΠΙΝΑΚΑΣ Α 3Γ'!U32</f>
        <v>0</v>
      </c>
      <c r="H25" s="17">
        <f>'[4]ΠΙΝΑΚΑΣ Α 3ΓΕΛ'!U32</f>
        <v>0</v>
      </c>
      <c r="I25" s="17">
        <f>'[4]ΠΙΝΑΚΑΣ Α 4Γ'!U32</f>
        <v>0</v>
      </c>
      <c r="J25" s="17">
        <f>'[4]ΠΙΝΑΚΑΣ Α 4ΓΕΛ'!U32</f>
        <v>0</v>
      </c>
      <c r="K25" s="18">
        <f>'[4]ΠΙΝΑΚΑΣ Α 5Γ'!U32</f>
        <v>0</v>
      </c>
      <c r="L25" s="17">
        <f>'[4]ΠΙΝΑΚΑΣ Α 5ΓΕΛ'!U32</f>
        <v>0</v>
      </c>
      <c r="M25" s="17">
        <f>'[4]ΠΙΝΑΚΑΣ Α 6Γ'!U32</f>
        <v>0</v>
      </c>
      <c r="N25" s="18">
        <f>'[4]ΠΙΝΑΚΑΣ Α 7Γ'!U32</f>
        <v>0</v>
      </c>
      <c r="O25" s="17">
        <f>'[4]ΠΙΝΑΚΑΣ Α ΕΣΠ Γ'!U32</f>
        <v>0</v>
      </c>
      <c r="P25" s="17">
        <f>'[4]ΠΙΝΑΚΑΣ Α ΕΣΠ ΓΕΛ'!U32</f>
        <v>0</v>
      </c>
      <c r="Q25" s="17">
        <f>'[4]ΠΙΝΑΚΑΣ Α 1ο ΕΠΑΛ'!U32</f>
        <v>0</v>
      </c>
      <c r="R25" s="17">
        <f>'[4]ΠΙΝΑΚΑΣ Α 2ΕΠΑΛ'!U32</f>
        <v>0</v>
      </c>
      <c r="S25" s="17">
        <f>'[4]ΠΙΝΑΚΑΣ Α ΕΣΠ ΕΠΑΛ'!U32</f>
        <v>0</v>
      </c>
      <c r="T25" s="17">
        <f>'[4]ΠΙΝΑΚΑΣ Α ΓΣΙΟ ΠΕΡΙΣΤΑΣΗΣ'!U32</f>
        <v>0</v>
      </c>
      <c r="U25" s="17">
        <f>'[4]ΠΙΝΑΚΑΣ Α ΓΣΙΟ ΚΟΡΙΝΟΥ'!U32</f>
        <v>0</v>
      </c>
      <c r="V25" s="17">
        <f>'[4]ΠΙΝΑΚΑΣ Α ΓΕΛ ΚΟΡΙΝΟΥ'!U32</f>
        <v>0</v>
      </c>
      <c r="W25" s="17">
        <f>'[4]ΠΙΝΑΚΑΣ Α ΓΣΙΟ Κ. ΜΗΛΙΑΣ'!U32</f>
        <v>0</v>
      </c>
      <c r="X25" s="17">
        <f>'[4]ΠΙΝΑΚΑΣ Α ΓΕΛ Κ. ΜΗΛΙΑΣ'!U32</f>
        <v>0</v>
      </c>
      <c r="Y25" s="17">
        <f>'[4]ΠΙΝΑΚΑΣ Α ΓΣΙΟ ΡΗΤΙΝΗΣ'!U32</f>
        <v>0</v>
      </c>
      <c r="Z25" s="17">
        <f>'[4]ΠΙΝΑΚΑΣ Α ΓΣΙΟ ΚΟΝΤΑΡΙΩΤΙΣΣΑΣ'!U32</f>
        <v>0</v>
      </c>
      <c r="AA25" s="19">
        <f>'[4]ΠΙΝΑΚΑΣ Α ΓΕΛ ΚΟΝΤΑΡΙΩΤΙΣΣΑΣ'!U32</f>
        <v>0</v>
      </c>
      <c r="AB25" s="16">
        <f>'[4]ΠΙΝΑΚΑΣ Α ΓΣΙΟ ΑΛΩΝΙΩΝ'!U32</f>
        <v>0</v>
      </c>
      <c r="AC25" s="17">
        <f>'[4]ΠΙΝΑΚΑΣ Α ΓΣΙΟ ΜΑΚΡΥΓΙΑΛΟΥ'!U32</f>
        <v>0</v>
      </c>
      <c r="AD25" s="17">
        <f>'[4]ΠΙΝΑΚΑΣ Α ΓΣΙΟ ΑΙΓΙΝΙΟΥ'!U32</f>
        <v>0</v>
      </c>
      <c r="AE25" s="17">
        <f>'[4]ΠΙΝΑΚΑΣ Α ΓΕΛ ΑΙΓΙΝΙΟΥ'!U32</f>
        <v>0</v>
      </c>
      <c r="AF25" s="17">
        <f>'[4]ΠΙΝΑΚΑΣ Α ΕΠΑΛ ΑΙΓΙΝΙΟΥ'!U32</f>
        <v>0</v>
      </c>
      <c r="AG25" s="17">
        <f>'[4]ΠΙΝΑΚΑΣ Α ΓΣΙΟ ΚΟΛΙΝΔΡΟΥ'!U32</f>
        <v>0</v>
      </c>
      <c r="AH25" s="19">
        <f>'[4]ΠΙΝΑΚΑΣ Α ΓΕΛ ΚΟΛΙΝΔΡΟΥ'!U32</f>
        <v>0</v>
      </c>
      <c r="AI25" s="16">
        <f>'[4]ΠΙΝΑΚΑΣ Α ΓΣΙΟ ΠΛΑΤΑΜΩΝΑ'!U32</f>
        <v>0</v>
      </c>
      <c r="AJ25" s="17">
        <f>'[4]ΠΙΝΑΚΑΣ Α ΓΣΙΟ ΛΕΠΤΟΚΑΡΥΑΣ'!U32</f>
        <v>0</v>
      </c>
      <c r="AK25" s="17">
        <f>'[4]ΠΙΝΑΚΑΣ Α ΓΕΛ ΛΕΠΤΟΚΑΡΥΑΣ'!U32</f>
        <v>0</v>
      </c>
      <c r="AL25" s="17">
        <f>'[4]ΠΙΝΑΚΑΣ Α ΓΣΙΟ ΛΙΤΟΧΩΡΟΥ'!U32</f>
        <v>0</v>
      </c>
      <c r="AM25" s="19">
        <f>'[4]ΠΙΝΑΚΑΣ Α ΓΕΛ ΛΙΤΟΧΩΡΟΥ'!U32</f>
        <v>0</v>
      </c>
      <c r="AN25" s="20">
        <f t="shared" si="4"/>
        <v>0</v>
      </c>
      <c r="AO25" s="12" t="b">
        <f t="shared" si="1"/>
        <v>1</v>
      </c>
      <c r="AP25" s="41"/>
      <c r="AQ25" s="43">
        <f t="shared" si="2"/>
        <v>0</v>
      </c>
      <c r="AR25" s="13">
        <f t="shared" si="3"/>
        <v>0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s="12" customFormat="1" ht="16.5" thickTop="1" thickBot="1" x14ac:dyDescent="0.3">
      <c r="A26" s="14" t="s">
        <v>89</v>
      </c>
      <c r="B26" s="21" t="s">
        <v>90</v>
      </c>
      <c r="C26" s="16">
        <f>'[4]ΠΙΝΑΚΑΣ Α 1Γ'!U33</f>
        <v>0</v>
      </c>
      <c r="D26" s="17">
        <f>[4]ΕΝΕΕΓΥΛ!U33</f>
        <v>0</v>
      </c>
      <c r="E26" s="17">
        <f>'[4]ΠΙΝΑΚΑΣ Α 2Γ'!U33</f>
        <v>0</v>
      </c>
      <c r="F26" s="17">
        <f>[4]ΕΕΕΕΚ!U33</f>
        <v>0</v>
      </c>
      <c r="G26" s="17">
        <f>'[4]ΠΙΝΑΚΑΣ Α 3Γ'!U33</f>
        <v>0</v>
      </c>
      <c r="H26" s="17">
        <f>'[4]ΠΙΝΑΚΑΣ Α 3ΓΕΛ'!U33</f>
        <v>0</v>
      </c>
      <c r="I26" s="17">
        <f>'[4]ΠΙΝΑΚΑΣ Α 4Γ'!U33</f>
        <v>0</v>
      </c>
      <c r="J26" s="17">
        <f>'[4]ΠΙΝΑΚΑΣ Α 4ΓΕΛ'!U33</f>
        <v>0</v>
      </c>
      <c r="K26" s="18">
        <f>'[4]ΠΙΝΑΚΑΣ Α 5Γ'!U33</f>
        <v>0</v>
      </c>
      <c r="L26" s="17">
        <f>'[4]ΠΙΝΑΚΑΣ Α 5ΓΕΛ'!U33</f>
        <v>0</v>
      </c>
      <c r="M26" s="17">
        <f>'[4]ΠΙΝΑΚΑΣ Α 6Γ'!U33</f>
        <v>0</v>
      </c>
      <c r="N26" s="18">
        <f>'[4]ΠΙΝΑΚΑΣ Α 7Γ'!U33</f>
        <v>0</v>
      </c>
      <c r="O26" s="17">
        <f>'[4]ΠΙΝΑΚΑΣ Α ΕΣΠ Γ'!U33</f>
        <v>0</v>
      </c>
      <c r="P26" s="17">
        <f>'[4]ΠΙΝΑΚΑΣ Α ΕΣΠ ΓΕΛ'!U33</f>
        <v>0</v>
      </c>
      <c r="Q26" s="17">
        <f>'[4]ΠΙΝΑΚΑΣ Α 1ο ΕΠΑΛ'!U33</f>
        <v>0</v>
      </c>
      <c r="R26" s="17">
        <f>'[4]ΠΙΝΑΚΑΣ Α 2ΕΠΑΛ'!U33</f>
        <v>0</v>
      </c>
      <c r="S26" s="17">
        <f>'[4]ΠΙΝΑΚΑΣ Α ΕΣΠ ΕΠΑΛ'!U33</f>
        <v>0</v>
      </c>
      <c r="T26" s="17">
        <f>'[4]ΠΙΝΑΚΑΣ Α ΓΣΙΟ ΠΕΡΙΣΤΑΣΗΣ'!U33</f>
        <v>0</v>
      </c>
      <c r="U26" s="17">
        <f>'[4]ΠΙΝΑΚΑΣ Α ΓΣΙΟ ΚΟΡΙΝΟΥ'!U33</f>
        <v>0</v>
      </c>
      <c r="V26" s="17">
        <f>'[4]ΠΙΝΑΚΑΣ Α ΓΕΛ ΚΟΡΙΝΟΥ'!U33</f>
        <v>0</v>
      </c>
      <c r="W26" s="17">
        <f>'[4]ΠΙΝΑΚΑΣ Α ΓΣΙΟ Κ. ΜΗΛΙΑΣ'!U33</f>
        <v>0</v>
      </c>
      <c r="X26" s="17">
        <f>'[4]ΠΙΝΑΚΑΣ Α ΓΕΛ Κ. ΜΗΛΙΑΣ'!U33</f>
        <v>0</v>
      </c>
      <c r="Y26" s="17">
        <f>'[4]ΠΙΝΑΚΑΣ Α ΓΣΙΟ ΡΗΤΙΝΗΣ'!U33</f>
        <v>0</v>
      </c>
      <c r="Z26" s="17">
        <f>'[4]ΠΙΝΑΚΑΣ Α ΓΣΙΟ ΚΟΝΤΑΡΙΩΤΙΣΣΑΣ'!U33</f>
        <v>0</v>
      </c>
      <c r="AA26" s="19">
        <f>'[4]ΠΙΝΑΚΑΣ Α ΓΕΛ ΚΟΝΤΑΡΙΩΤΙΣΣΑΣ'!U33</f>
        <v>0</v>
      </c>
      <c r="AB26" s="16">
        <f>'[4]ΠΙΝΑΚΑΣ Α ΓΣΙΟ ΑΛΩΝΙΩΝ'!U33</f>
        <v>0</v>
      </c>
      <c r="AC26" s="17">
        <f>'[4]ΠΙΝΑΚΑΣ Α ΓΣΙΟ ΜΑΚΡΥΓΙΑΛΟΥ'!U33</f>
        <v>0</v>
      </c>
      <c r="AD26" s="17">
        <f>'[4]ΠΙΝΑΚΑΣ Α ΓΣΙΟ ΑΙΓΙΝΙΟΥ'!U33</f>
        <v>0</v>
      </c>
      <c r="AE26" s="17">
        <f>'[4]ΠΙΝΑΚΑΣ Α ΓΕΛ ΑΙΓΙΝΙΟΥ'!U33</f>
        <v>0</v>
      </c>
      <c r="AF26" s="17">
        <f>'[4]ΠΙΝΑΚΑΣ Α ΕΠΑΛ ΑΙΓΙΝΙΟΥ'!U33</f>
        <v>0</v>
      </c>
      <c r="AG26" s="17">
        <f>'[4]ΠΙΝΑΚΑΣ Α ΓΣΙΟ ΚΟΛΙΝΔΡΟΥ'!U33</f>
        <v>0</v>
      </c>
      <c r="AH26" s="19">
        <f>'[4]ΠΙΝΑΚΑΣ Α ΓΕΛ ΚΟΛΙΝΔΡΟΥ'!U33</f>
        <v>0</v>
      </c>
      <c r="AI26" s="16">
        <f>'[4]ΠΙΝΑΚΑΣ Α ΓΣΙΟ ΠΛΑΤΑΜΩΝΑ'!U33</f>
        <v>0</v>
      </c>
      <c r="AJ26" s="17">
        <f>'[4]ΠΙΝΑΚΑΣ Α ΓΣΙΟ ΛΕΠΤΟΚΑΡΥΑΣ'!U33</f>
        <v>0</v>
      </c>
      <c r="AK26" s="17">
        <f>'[4]ΠΙΝΑΚΑΣ Α ΓΕΛ ΛΕΠΤΟΚΑΡΥΑΣ'!U33</f>
        <v>0</v>
      </c>
      <c r="AL26" s="17">
        <f>'[4]ΠΙΝΑΚΑΣ Α ΓΣΙΟ ΛΙΤΟΧΩΡΟΥ'!U33</f>
        <v>0</v>
      </c>
      <c r="AM26" s="19">
        <f>'[4]ΠΙΝΑΚΑΣ Α ΓΕΛ ΛΙΤΟΧΩΡΟΥ'!U33</f>
        <v>0</v>
      </c>
      <c r="AN26" s="20">
        <f t="shared" si="4"/>
        <v>0</v>
      </c>
      <c r="AO26" s="12" t="b">
        <f t="shared" si="1"/>
        <v>1</v>
      </c>
      <c r="AP26" s="41"/>
      <c r="AQ26" s="43">
        <f t="shared" si="2"/>
        <v>0</v>
      </c>
      <c r="AR26" s="13">
        <f t="shared" si="3"/>
        <v>0</v>
      </c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s="12" customFormat="1" ht="16.5" thickTop="1" thickBot="1" x14ac:dyDescent="0.3">
      <c r="A27" s="14" t="s">
        <v>91</v>
      </c>
      <c r="B27" s="21" t="s">
        <v>92</v>
      </c>
      <c r="C27" s="16">
        <f>'[4]ΠΙΝΑΚΑΣ Α 1Γ'!U34</f>
        <v>0</v>
      </c>
      <c r="D27" s="17">
        <f>[4]ΕΝΕΕΓΥΛ!U34</f>
        <v>0</v>
      </c>
      <c r="E27" s="17">
        <f>'[4]ΠΙΝΑΚΑΣ Α 2Γ'!U34</f>
        <v>0</v>
      </c>
      <c r="F27" s="17">
        <f>[4]ΕΕΕΕΚ!U34</f>
        <v>0</v>
      </c>
      <c r="G27" s="17">
        <f>'[4]ΠΙΝΑΚΑΣ Α 3Γ'!U34</f>
        <v>0</v>
      </c>
      <c r="H27" s="17">
        <f>'[4]ΠΙΝΑΚΑΣ Α 3ΓΕΛ'!U34</f>
        <v>0</v>
      </c>
      <c r="I27" s="17">
        <f>'[4]ΠΙΝΑΚΑΣ Α 4Γ'!U34</f>
        <v>0</v>
      </c>
      <c r="J27" s="17">
        <f>'[4]ΠΙΝΑΚΑΣ Α 4ΓΕΛ'!U34</f>
        <v>0</v>
      </c>
      <c r="K27" s="18">
        <f>'[4]ΠΙΝΑΚΑΣ Α 5Γ'!U34</f>
        <v>0</v>
      </c>
      <c r="L27" s="17">
        <f>'[4]ΠΙΝΑΚΑΣ Α 5ΓΕΛ'!U34</f>
        <v>0</v>
      </c>
      <c r="M27" s="17">
        <f>'[4]ΠΙΝΑΚΑΣ Α 6Γ'!U34</f>
        <v>0</v>
      </c>
      <c r="N27" s="18">
        <f>'[4]ΠΙΝΑΚΑΣ Α 7Γ'!U34</f>
        <v>0</v>
      </c>
      <c r="O27" s="17">
        <f>'[4]ΠΙΝΑΚΑΣ Α ΕΣΠ Γ'!U34</f>
        <v>0</v>
      </c>
      <c r="P27" s="17">
        <f>'[4]ΠΙΝΑΚΑΣ Α ΕΣΠ ΓΕΛ'!U34</f>
        <v>0</v>
      </c>
      <c r="Q27" s="17">
        <f>'[4]ΠΙΝΑΚΑΣ Α 1ο ΕΠΑΛ'!U34</f>
        <v>0</v>
      </c>
      <c r="R27" s="17">
        <f>'[4]ΠΙΝΑΚΑΣ Α 2ΕΠΑΛ'!U34</f>
        <v>0</v>
      </c>
      <c r="S27" s="17">
        <f>'[4]ΠΙΝΑΚΑΣ Α ΕΣΠ ΕΠΑΛ'!U34</f>
        <v>0</v>
      </c>
      <c r="T27" s="17">
        <f>'[4]ΠΙΝΑΚΑΣ Α ΓΣΙΟ ΠΕΡΙΣΤΑΣΗΣ'!U34</f>
        <v>0</v>
      </c>
      <c r="U27" s="17">
        <f>'[4]ΠΙΝΑΚΑΣ Α ΓΣΙΟ ΚΟΡΙΝΟΥ'!U34</f>
        <v>0</v>
      </c>
      <c r="V27" s="17">
        <f>'[4]ΠΙΝΑΚΑΣ Α ΓΕΛ ΚΟΡΙΝΟΥ'!U34</f>
        <v>0</v>
      </c>
      <c r="W27" s="17">
        <f>'[4]ΠΙΝΑΚΑΣ Α ΓΣΙΟ Κ. ΜΗΛΙΑΣ'!U34</f>
        <v>0</v>
      </c>
      <c r="X27" s="17">
        <f>'[4]ΠΙΝΑΚΑΣ Α ΓΕΛ Κ. ΜΗΛΙΑΣ'!U34</f>
        <v>0</v>
      </c>
      <c r="Y27" s="17">
        <f>'[4]ΠΙΝΑΚΑΣ Α ΓΣΙΟ ΡΗΤΙΝΗΣ'!U34</f>
        <v>0</v>
      </c>
      <c r="Z27" s="17">
        <f>'[4]ΠΙΝΑΚΑΣ Α ΓΣΙΟ ΚΟΝΤΑΡΙΩΤΙΣΣΑΣ'!U34</f>
        <v>0</v>
      </c>
      <c r="AA27" s="19">
        <f>'[4]ΠΙΝΑΚΑΣ Α ΓΕΛ ΚΟΝΤΑΡΙΩΤΙΣΣΑΣ'!U34</f>
        <v>0</v>
      </c>
      <c r="AB27" s="16">
        <f>'[4]ΠΙΝΑΚΑΣ Α ΓΣΙΟ ΑΛΩΝΙΩΝ'!U34</f>
        <v>0</v>
      </c>
      <c r="AC27" s="17">
        <f>'[4]ΠΙΝΑΚΑΣ Α ΓΣΙΟ ΜΑΚΡΥΓΙΑΛΟΥ'!U34</f>
        <v>0</v>
      </c>
      <c r="AD27" s="17">
        <f>'[4]ΠΙΝΑΚΑΣ Α ΓΣΙΟ ΑΙΓΙΝΙΟΥ'!U34</f>
        <v>0</v>
      </c>
      <c r="AE27" s="17">
        <f>'[4]ΠΙΝΑΚΑΣ Α ΓΕΛ ΑΙΓΙΝΙΟΥ'!U34</f>
        <v>0</v>
      </c>
      <c r="AF27" s="17">
        <f>'[4]ΠΙΝΑΚΑΣ Α ΕΠΑΛ ΑΙΓΙΝΙΟΥ'!U34</f>
        <v>0</v>
      </c>
      <c r="AG27" s="17">
        <f>'[4]ΠΙΝΑΚΑΣ Α ΓΣΙΟ ΚΟΛΙΝΔΡΟΥ'!U34</f>
        <v>0</v>
      </c>
      <c r="AH27" s="19">
        <f>'[4]ΠΙΝΑΚΑΣ Α ΓΕΛ ΚΟΛΙΝΔΡΟΥ'!U34</f>
        <v>0</v>
      </c>
      <c r="AI27" s="16">
        <f>'[4]ΠΙΝΑΚΑΣ Α ΓΣΙΟ ΠΛΑΤΑΜΩΝΑ'!U34</f>
        <v>0</v>
      </c>
      <c r="AJ27" s="17">
        <f>'[4]ΠΙΝΑΚΑΣ Α ΓΣΙΟ ΛΕΠΤΟΚΑΡΥΑΣ'!U34</f>
        <v>0</v>
      </c>
      <c r="AK27" s="17">
        <f>'[4]ΠΙΝΑΚΑΣ Α ΓΕΛ ΛΕΠΤΟΚΑΡΥΑΣ'!U34</f>
        <v>0</v>
      </c>
      <c r="AL27" s="17">
        <f>'[4]ΠΙΝΑΚΑΣ Α ΓΣΙΟ ΛΙΤΟΧΩΡΟΥ'!U34</f>
        <v>0</v>
      </c>
      <c r="AM27" s="19">
        <f>'[4]ΠΙΝΑΚΑΣ Α ΓΕΛ ΛΙΤΟΧΩΡΟΥ'!U34</f>
        <v>0</v>
      </c>
      <c r="AN27" s="27">
        <f>SUM(C27:AM27)</f>
        <v>0</v>
      </c>
      <c r="AO27" s="12" t="b">
        <f t="shared" si="1"/>
        <v>1</v>
      </c>
      <c r="AP27" s="41"/>
      <c r="AQ27" s="43">
        <f t="shared" si="2"/>
        <v>0</v>
      </c>
      <c r="AR27" s="13">
        <f t="shared" si="3"/>
        <v>0</v>
      </c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s="12" customFormat="1" ht="38.25" customHeight="1" thickTop="1" thickBot="1" x14ac:dyDescent="0.3">
      <c r="A28" s="14" t="s">
        <v>93</v>
      </c>
      <c r="B28" s="21" t="s">
        <v>94</v>
      </c>
      <c r="C28" s="16">
        <f>'[4]ΠΙΝΑΚΑΣ Α 1Γ'!U35</f>
        <v>0</v>
      </c>
      <c r="D28" s="17">
        <f>[4]ΕΝΕΕΓΥΛ!U35</f>
        <v>0</v>
      </c>
      <c r="E28" s="17">
        <f>'[4]ΠΙΝΑΚΑΣ Α 2Γ'!U35</f>
        <v>0</v>
      </c>
      <c r="F28" s="17">
        <f>[4]ΕΕΕΕΚ!U35</f>
        <v>0</v>
      </c>
      <c r="G28" s="17">
        <f>'[4]ΠΙΝΑΚΑΣ Α 3Γ'!U35</f>
        <v>0</v>
      </c>
      <c r="H28" s="17">
        <f>'[4]ΠΙΝΑΚΑΣ Α 3ΓΕΛ'!U35</f>
        <v>0</v>
      </c>
      <c r="I28" s="17">
        <f>'[4]ΠΙΝΑΚΑΣ Α 4Γ'!U35</f>
        <v>0</v>
      </c>
      <c r="J28" s="17">
        <f>'[4]ΠΙΝΑΚΑΣ Α 4ΓΕΛ'!U35</f>
        <v>0</v>
      </c>
      <c r="K28" s="18">
        <f>'[4]ΠΙΝΑΚΑΣ Α 5Γ'!U35</f>
        <v>0</v>
      </c>
      <c r="L28" s="17">
        <f>'[4]ΠΙΝΑΚΑΣ Α 5ΓΕΛ'!U35</f>
        <v>0</v>
      </c>
      <c r="M28" s="17">
        <f>'[4]ΠΙΝΑΚΑΣ Α 6Γ'!U35</f>
        <v>0</v>
      </c>
      <c r="N28" s="18">
        <f>'[4]ΠΙΝΑΚΑΣ Α 7Γ'!U35</f>
        <v>0</v>
      </c>
      <c r="O28" s="17">
        <f>'[4]ΠΙΝΑΚΑΣ Α ΕΣΠ Γ'!U35</f>
        <v>0</v>
      </c>
      <c r="P28" s="17">
        <f>'[4]ΠΙΝΑΚΑΣ Α ΕΣΠ ΓΕΛ'!U35</f>
        <v>0</v>
      </c>
      <c r="Q28" s="17">
        <f>'[4]ΠΙΝΑΚΑΣ Α 1ο ΕΠΑΛ'!U35</f>
        <v>0</v>
      </c>
      <c r="R28" s="17">
        <f>'[4]ΠΙΝΑΚΑΣ Α 2ΕΠΑΛ'!U35</f>
        <v>0</v>
      </c>
      <c r="S28" s="17">
        <f>'[4]ΠΙΝΑΚΑΣ Α ΕΣΠ ΕΠΑΛ'!U35</f>
        <v>0</v>
      </c>
      <c r="T28" s="17">
        <f>'[4]ΠΙΝΑΚΑΣ Α ΓΣΙΟ ΠΕΡΙΣΤΑΣΗΣ'!U35</f>
        <v>0</v>
      </c>
      <c r="U28" s="17">
        <f>'[4]ΠΙΝΑΚΑΣ Α ΓΣΙΟ ΚΟΡΙΝΟΥ'!U35</f>
        <v>0</v>
      </c>
      <c r="V28" s="17">
        <f>'[4]ΠΙΝΑΚΑΣ Α ΓΕΛ ΚΟΡΙΝΟΥ'!U35</f>
        <v>0</v>
      </c>
      <c r="W28" s="17">
        <f>'[4]ΠΙΝΑΚΑΣ Α ΓΣΙΟ Κ. ΜΗΛΙΑΣ'!U35</f>
        <v>0</v>
      </c>
      <c r="X28" s="17">
        <f>'[4]ΠΙΝΑΚΑΣ Α ΓΕΛ Κ. ΜΗΛΙΑΣ'!U35</f>
        <v>0</v>
      </c>
      <c r="Y28" s="17">
        <f>'[4]ΠΙΝΑΚΑΣ Α ΓΣΙΟ ΡΗΤΙΝΗΣ'!U35</f>
        <v>0</v>
      </c>
      <c r="Z28" s="17">
        <f>'[4]ΠΙΝΑΚΑΣ Α ΓΣΙΟ ΚΟΝΤΑΡΙΩΤΙΣΣΑΣ'!U35</f>
        <v>0</v>
      </c>
      <c r="AA28" s="19">
        <f>'[4]ΠΙΝΑΚΑΣ Α ΓΕΛ ΚΟΝΤΑΡΙΩΤΙΣΣΑΣ'!U35</f>
        <v>0</v>
      </c>
      <c r="AB28" s="16">
        <f>'[4]ΠΙΝΑΚΑΣ Α ΓΣΙΟ ΑΛΩΝΙΩΝ'!U35</f>
        <v>0</v>
      </c>
      <c r="AC28" s="17">
        <f>'[4]ΠΙΝΑΚΑΣ Α ΓΣΙΟ ΜΑΚΡΥΓΙΑΛΟΥ'!U35</f>
        <v>0</v>
      </c>
      <c r="AD28" s="17">
        <f>'[4]ΠΙΝΑΚΑΣ Α ΓΣΙΟ ΑΙΓΙΝΙΟΥ'!U35</f>
        <v>0</v>
      </c>
      <c r="AE28" s="17">
        <f>'[4]ΠΙΝΑΚΑΣ Α ΓΕΛ ΑΙΓΙΝΙΟΥ'!U35</f>
        <v>0</v>
      </c>
      <c r="AF28" s="17">
        <f>'[4]ΠΙΝΑΚΑΣ Α ΕΠΑΛ ΑΙΓΙΝΙΟΥ'!U35</f>
        <v>0</v>
      </c>
      <c r="AG28" s="17">
        <f>'[4]ΠΙΝΑΚΑΣ Α ΓΣΙΟ ΚΟΛΙΝΔΡΟΥ'!U35</f>
        <v>0</v>
      </c>
      <c r="AH28" s="19">
        <f>'[4]ΠΙΝΑΚΑΣ Α ΓΕΛ ΚΟΛΙΝΔΡΟΥ'!U35</f>
        <v>0</v>
      </c>
      <c r="AI28" s="16">
        <f>'[4]ΠΙΝΑΚΑΣ Α ΓΣΙΟ ΠΛΑΤΑΜΩΝΑ'!U35</f>
        <v>0</v>
      </c>
      <c r="AJ28" s="17">
        <f>'[4]ΠΙΝΑΚΑΣ Α ΓΣΙΟ ΛΕΠΤΟΚΑΡΥΑΣ'!U35</f>
        <v>0</v>
      </c>
      <c r="AK28" s="17">
        <f>'[4]ΠΙΝΑΚΑΣ Α ΓΕΛ ΛΕΠΤΟΚΑΡΥΑΣ'!U35</f>
        <v>0</v>
      </c>
      <c r="AL28" s="17">
        <f>'[4]ΠΙΝΑΚΑΣ Α ΓΣΙΟ ΛΙΤΟΧΩΡΟΥ'!U35</f>
        <v>0</v>
      </c>
      <c r="AM28" s="19">
        <f>'[4]ΠΙΝΑΚΑΣ Α ΓΕΛ ΛΙΤΟΧΩΡΟΥ'!U35</f>
        <v>0</v>
      </c>
      <c r="AN28" s="28">
        <f>SUM(C28:AM28)</f>
        <v>0</v>
      </c>
      <c r="AO28" s="12" t="b">
        <f t="shared" si="1"/>
        <v>1</v>
      </c>
      <c r="AP28" s="41"/>
      <c r="AQ28" s="43">
        <f t="shared" si="2"/>
        <v>0</v>
      </c>
      <c r="AR28" s="13">
        <f t="shared" si="3"/>
        <v>0</v>
      </c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1:56" s="12" customFormat="1" ht="16.5" thickTop="1" thickBot="1" x14ac:dyDescent="0.3">
      <c r="A29" s="14" t="s">
        <v>95</v>
      </c>
      <c r="B29" s="21" t="s">
        <v>96</v>
      </c>
      <c r="C29" s="16">
        <f>'[4]ΠΙΝΑΚΑΣ Α 1Γ'!U36</f>
        <v>0</v>
      </c>
      <c r="D29" s="17">
        <f>[4]ΕΝΕΕΓΥΛ!U36</f>
        <v>0</v>
      </c>
      <c r="E29" s="17">
        <f>'[4]ΠΙΝΑΚΑΣ Α 2Γ'!U36</f>
        <v>0</v>
      </c>
      <c r="F29" s="17">
        <f>[4]ΕΕΕΕΚ!U36</f>
        <v>0</v>
      </c>
      <c r="G29" s="17">
        <f>'[4]ΠΙΝΑΚΑΣ Α 3Γ'!U36</f>
        <v>0</v>
      </c>
      <c r="H29" s="17">
        <f>'[4]ΠΙΝΑΚΑΣ Α 3ΓΕΛ'!U36</f>
        <v>0</v>
      </c>
      <c r="I29" s="17">
        <f>'[4]ΠΙΝΑΚΑΣ Α 4Γ'!U36</f>
        <v>0</v>
      </c>
      <c r="J29" s="17">
        <f>'[4]ΠΙΝΑΚΑΣ Α 4ΓΕΛ'!U36</f>
        <v>0</v>
      </c>
      <c r="K29" s="18">
        <f>'[4]ΠΙΝΑΚΑΣ Α 5Γ'!U36</f>
        <v>0</v>
      </c>
      <c r="L29" s="17">
        <f>'[4]ΠΙΝΑΚΑΣ Α 5ΓΕΛ'!U36</f>
        <v>0</v>
      </c>
      <c r="M29" s="17">
        <f>'[4]ΠΙΝΑΚΑΣ Α 6Γ'!U36</f>
        <v>0</v>
      </c>
      <c r="N29" s="18">
        <f>'[4]ΠΙΝΑΚΑΣ Α 7Γ'!U36</f>
        <v>0</v>
      </c>
      <c r="O29" s="17">
        <f>'[4]ΠΙΝΑΚΑΣ Α ΕΣΠ Γ'!U36</f>
        <v>0</v>
      </c>
      <c r="P29" s="17">
        <f>'[4]ΠΙΝΑΚΑΣ Α ΕΣΠ ΓΕΛ'!U36</f>
        <v>0</v>
      </c>
      <c r="Q29" s="17">
        <f>'[4]ΠΙΝΑΚΑΣ Α 1ο ΕΠΑΛ'!U36</f>
        <v>0</v>
      </c>
      <c r="R29" s="17">
        <f>'[4]ΠΙΝΑΚΑΣ Α 2ΕΠΑΛ'!U36</f>
        <v>0</v>
      </c>
      <c r="S29" s="17">
        <f>'[4]ΠΙΝΑΚΑΣ Α ΕΣΠ ΕΠΑΛ'!U36</f>
        <v>0</v>
      </c>
      <c r="T29" s="17">
        <f>'[4]ΠΙΝΑΚΑΣ Α ΓΣΙΟ ΠΕΡΙΣΤΑΣΗΣ'!U36</f>
        <v>0</v>
      </c>
      <c r="U29" s="17">
        <f>'[4]ΠΙΝΑΚΑΣ Α ΓΣΙΟ ΚΟΡΙΝΟΥ'!U36</f>
        <v>0</v>
      </c>
      <c r="V29" s="17">
        <f>'[4]ΠΙΝΑΚΑΣ Α ΓΕΛ ΚΟΡΙΝΟΥ'!U36</f>
        <v>0</v>
      </c>
      <c r="W29" s="17">
        <f>'[4]ΠΙΝΑΚΑΣ Α ΓΣΙΟ Κ. ΜΗΛΙΑΣ'!U36</f>
        <v>0</v>
      </c>
      <c r="X29" s="17">
        <f>'[4]ΠΙΝΑΚΑΣ Α ΓΕΛ Κ. ΜΗΛΙΑΣ'!U36</f>
        <v>0</v>
      </c>
      <c r="Y29" s="17">
        <f>'[4]ΠΙΝΑΚΑΣ Α ΓΣΙΟ ΡΗΤΙΝΗΣ'!U36</f>
        <v>0</v>
      </c>
      <c r="Z29" s="17">
        <f>'[4]ΠΙΝΑΚΑΣ Α ΓΣΙΟ ΚΟΝΤΑΡΙΩΤΙΣΣΑΣ'!U36</f>
        <v>0</v>
      </c>
      <c r="AA29" s="19">
        <f>'[4]ΠΙΝΑΚΑΣ Α ΓΕΛ ΚΟΝΤΑΡΙΩΤΙΣΣΑΣ'!U36</f>
        <v>0</v>
      </c>
      <c r="AB29" s="16">
        <f>'[4]ΠΙΝΑΚΑΣ Α ΓΣΙΟ ΑΛΩΝΙΩΝ'!U36</f>
        <v>0</v>
      </c>
      <c r="AC29" s="17">
        <f>'[4]ΠΙΝΑΚΑΣ Α ΓΣΙΟ ΜΑΚΡΥΓΙΑΛΟΥ'!U36</f>
        <v>0</v>
      </c>
      <c r="AD29" s="17">
        <f>'[4]ΠΙΝΑΚΑΣ Α ΓΣΙΟ ΑΙΓΙΝΙΟΥ'!U36</f>
        <v>0</v>
      </c>
      <c r="AE29" s="17">
        <f>'[4]ΠΙΝΑΚΑΣ Α ΓΕΛ ΑΙΓΙΝΙΟΥ'!U36</f>
        <v>0</v>
      </c>
      <c r="AF29" s="17">
        <f>'[4]ΠΙΝΑΚΑΣ Α ΕΠΑΛ ΑΙΓΙΝΙΟΥ'!U36</f>
        <v>0</v>
      </c>
      <c r="AG29" s="17">
        <f>'[4]ΠΙΝΑΚΑΣ Α ΓΣΙΟ ΚΟΛΙΝΔΡΟΥ'!U36</f>
        <v>0</v>
      </c>
      <c r="AH29" s="19">
        <f>'[4]ΠΙΝΑΚΑΣ Α ΓΕΛ ΚΟΛΙΝΔΡΟΥ'!U36</f>
        <v>0</v>
      </c>
      <c r="AI29" s="16">
        <f>'[4]ΠΙΝΑΚΑΣ Α ΓΣΙΟ ΠΛΑΤΑΜΩΝΑ'!U36</f>
        <v>0</v>
      </c>
      <c r="AJ29" s="17">
        <f>'[4]ΠΙΝΑΚΑΣ Α ΓΣΙΟ ΛΕΠΤΟΚΑΡΥΑΣ'!U36</f>
        <v>0</v>
      </c>
      <c r="AK29" s="17">
        <f>'[4]ΠΙΝΑΚΑΣ Α ΓΕΛ ΛΕΠΤΟΚΑΡΥΑΣ'!U36</f>
        <v>0</v>
      </c>
      <c r="AL29" s="17">
        <f>'[4]ΠΙΝΑΚΑΣ Α ΓΣΙΟ ΛΙΤΟΧΩΡΟΥ'!U36</f>
        <v>0</v>
      </c>
      <c r="AM29" s="19">
        <f>'[4]ΠΙΝΑΚΑΣ Α ΓΕΛ ΛΙΤΟΧΩΡΟΥ'!U36</f>
        <v>0</v>
      </c>
      <c r="AN29" s="29">
        <f>SUM(C29:AM29)</f>
        <v>0</v>
      </c>
      <c r="AO29" s="12" t="b">
        <f t="shared" si="1"/>
        <v>1</v>
      </c>
      <c r="AP29" s="41"/>
      <c r="AQ29" s="43">
        <f t="shared" si="2"/>
        <v>0</v>
      </c>
      <c r="AR29" s="13">
        <f t="shared" si="3"/>
        <v>0</v>
      </c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1:56" s="12" customFormat="1" ht="16.5" thickTop="1" thickBot="1" x14ac:dyDescent="0.3">
      <c r="A30" s="14" t="s">
        <v>97</v>
      </c>
      <c r="B30" s="21" t="s">
        <v>98</v>
      </c>
      <c r="C30" s="16">
        <f>'[4]ΠΙΝΑΚΑΣ Α 1Γ'!U37</f>
        <v>0</v>
      </c>
      <c r="D30" s="17">
        <f>[4]ΕΝΕΕΓΥΛ!U37</f>
        <v>0</v>
      </c>
      <c r="E30" s="17">
        <f>'[4]ΠΙΝΑΚΑΣ Α 2Γ'!U37</f>
        <v>0</v>
      </c>
      <c r="F30" s="17">
        <f>[4]ΕΕΕΕΚ!U37</f>
        <v>0</v>
      </c>
      <c r="G30" s="17">
        <f>'[4]ΠΙΝΑΚΑΣ Α 3Γ'!U37</f>
        <v>0</v>
      </c>
      <c r="H30" s="17">
        <f>'[4]ΠΙΝΑΚΑΣ Α 3ΓΕΛ'!U37</f>
        <v>0</v>
      </c>
      <c r="I30" s="17">
        <f>'[4]ΠΙΝΑΚΑΣ Α 4Γ'!U37</f>
        <v>0</v>
      </c>
      <c r="J30" s="17">
        <f>'[4]ΠΙΝΑΚΑΣ Α 4ΓΕΛ'!U37</f>
        <v>0</v>
      </c>
      <c r="K30" s="18">
        <f>'[4]ΠΙΝΑΚΑΣ Α 5Γ'!U37</f>
        <v>0</v>
      </c>
      <c r="L30" s="17">
        <f>'[4]ΠΙΝΑΚΑΣ Α 5ΓΕΛ'!U37</f>
        <v>0</v>
      </c>
      <c r="M30" s="17">
        <f>'[4]ΠΙΝΑΚΑΣ Α 6Γ'!U37</f>
        <v>0</v>
      </c>
      <c r="N30" s="18">
        <f>'[4]ΠΙΝΑΚΑΣ Α 7Γ'!U37</f>
        <v>0</v>
      </c>
      <c r="O30" s="17">
        <f>'[4]ΠΙΝΑΚΑΣ Α ΕΣΠ Γ'!U37</f>
        <v>0</v>
      </c>
      <c r="P30" s="17">
        <f>'[4]ΠΙΝΑΚΑΣ Α ΕΣΠ ΓΕΛ'!U37</f>
        <v>0</v>
      </c>
      <c r="Q30" s="17">
        <f>'[4]ΠΙΝΑΚΑΣ Α 1ο ΕΠΑΛ'!U37</f>
        <v>0</v>
      </c>
      <c r="R30" s="17">
        <f>'[4]ΠΙΝΑΚΑΣ Α 2ΕΠΑΛ'!U37</f>
        <v>0</v>
      </c>
      <c r="S30" s="17">
        <f>'[4]ΠΙΝΑΚΑΣ Α ΕΣΠ ΕΠΑΛ'!U37</f>
        <v>0</v>
      </c>
      <c r="T30" s="17">
        <f>'[4]ΠΙΝΑΚΑΣ Α ΓΣΙΟ ΠΕΡΙΣΤΑΣΗΣ'!U37</f>
        <v>0</v>
      </c>
      <c r="U30" s="17">
        <f>'[4]ΠΙΝΑΚΑΣ Α ΓΣΙΟ ΚΟΡΙΝΟΥ'!U37</f>
        <v>0</v>
      </c>
      <c r="V30" s="17">
        <f>'[4]ΠΙΝΑΚΑΣ Α ΓΕΛ ΚΟΡΙΝΟΥ'!U37</f>
        <v>0</v>
      </c>
      <c r="W30" s="17">
        <f>'[4]ΠΙΝΑΚΑΣ Α ΓΣΙΟ Κ. ΜΗΛΙΑΣ'!U37</f>
        <v>0</v>
      </c>
      <c r="X30" s="17">
        <f>'[4]ΠΙΝΑΚΑΣ Α ΓΕΛ Κ. ΜΗΛΙΑΣ'!U37</f>
        <v>0</v>
      </c>
      <c r="Y30" s="17">
        <f>'[4]ΠΙΝΑΚΑΣ Α ΓΣΙΟ ΡΗΤΙΝΗΣ'!U37</f>
        <v>0</v>
      </c>
      <c r="Z30" s="17">
        <f>'[4]ΠΙΝΑΚΑΣ Α ΓΣΙΟ ΚΟΝΤΑΡΙΩΤΙΣΣΑΣ'!U37</f>
        <v>0</v>
      </c>
      <c r="AA30" s="19">
        <f>'[4]ΠΙΝΑΚΑΣ Α ΓΕΛ ΚΟΝΤΑΡΙΩΤΙΣΣΑΣ'!U37</f>
        <v>0</v>
      </c>
      <c r="AB30" s="16">
        <f>'[4]ΠΙΝΑΚΑΣ Α ΓΣΙΟ ΑΛΩΝΙΩΝ'!U37</f>
        <v>0</v>
      </c>
      <c r="AC30" s="17">
        <f>'[4]ΠΙΝΑΚΑΣ Α ΓΣΙΟ ΜΑΚΡΥΓΙΑΛΟΥ'!U37</f>
        <v>0</v>
      </c>
      <c r="AD30" s="17">
        <f>'[4]ΠΙΝΑΚΑΣ Α ΓΣΙΟ ΑΙΓΙΝΙΟΥ'!U37</f>
        <v>0</v>
      </c>
      <c r="AE30" s="17">
        <f>'[4]ΠΙΝΑΚΑΣ Α ΓΕΛ ΑΙΓΙΝΙΟΥ'!U37</f>
        <v>0</v>
      </c>
      <c r="AF30" s="17">
        <f>'[4]ΠΙΝΑΚΑΣ Α ΕΠΑΛ ΑΙΓΙΝΙΟΥ'!U37</f>
        <v>0</v>
      </c>
      <c r="AG30" s="17">
        <f>'[4]ΠΙΝΑΚΑΣ Α ΓΣΙΟ ΚΟΛΙΝΔΡΟΥ'!U37</f>
        <v>0</v>
      </c>
      <c r="AH30" s="19">
        <f>'[4]ΠΙΝΑΚΑΣ Α ΓΕΛ ΚΟΛΙΝΔΡΟΥ'!U37</f>
        <v>0</v>
      </c>
      <c r="AI30" s="16">
        <f>'[4]ΠΙΝΑΚΑΣ Α ΓΣΙΟ ΠΛΑΤΑΜΩΝΑ'!U37</f>
        <v>0</v>
      </c>
      <c r="AJ30" s="17">
        <f>'[4]ΠΙΝΑΚΑΣ Α ΓΣΙΟ ΛΕΠΤΟΚΑΡΥΑΣ'!U37</f>
        <v>0</v>
      </c>
      <c r="AK30" s="17">
        <f>'[4]ΠΙΝΑΚΑΣ Α ΓΕΛ ΛΕΠΤΟΚΑΡΥΑΣ'!U37</f>
        <v>0</v>
      </c>
      <c r="AL30" s="17">
        <f>'[4]ΠΙΝΑΚΑΣ Α ΓΣΙΟ ΛΙΤΟΧΩΡΟΥ'!U37</f>
        <v>0</v>
      </c>
      <c r="AM30" s="19">
        <f>'[4]ΠΙΝΑΚΑΣ Α ΓΕΛ ΛΙΤΟΧΩΡΟΥ'!U37</f>
        <v>0</v>
      </c>
      <c r="AN30" s="30">
        <f>SUM(C30:AM30)</f>
        <v>0</v>
      </c>
      <c r="AO30" s="12" t="b">
        <f t="shared" si="1"/>
        <v>1</v>
      </c>
      <c r="AP30" s="41"/>
      <c r="AQ30" s="43">
        <f t="shared" si="2"/>
        <v>0</v>
      </c>
      <c r="AR30" s="13">
        <f t="shared" si="3"/>
        <v>0</v>
      </c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1:56" s="12" customFormat="1" ht="16.5" thickTop="1" thickBot="1" x14ac:dyDescent="0.3">
      <c r="A31" s="14" t="s">
        <v>99</v>
      </c>
      <c r="B31" s="21" t="s">
        <v>100</v>
      </c>
      <c r="C31" s="16">
        <f>'[4]ΠΙΝΑΚΑΣ Α 1Γ'!U38</f>
        <v>0</v>
      </c>
      <c r="D31" s="17">
        <f>[4]ΕΝΕΕΓΥΛ!U38</f>
        <v>0</v>
      </c>
      <c r="E31" s="17">
        <f>'[4]ΠΙΝΑΚΑΣ Α 2Γ'!U38</f>
        <v>0</v>
      </c>
      <c r="F31" s="17">
        <f>[4]ΕΕΕΕΚ!U38</f>
        <v>0</v>
      </c>
      <c r="G31" s="17">
        <f>'[4]ΠΙΝΑΚΑΣ Α 3Γ'!U38</f>
        <v>0</v>
      </c>
      <c r="H31" s="17">
        <f>'[4]ΠΙΝΑΚΑΣ Α 3ΓΕΛ'!U38</f>
        <v>0</v>
      </c>
      <c r="I31" s="17">
        <f>'[4]ΠΙΝΑΚΑΣ Α 4Γ'!U38</f>
        <v>0</v>
      </c>
      <c r="J31" s="17">
        <f>'[4]ΠΙΝΑΚΑΣ Α 4ΓΕΛ'!U38</f>
        <v>0</v>
      </c>
      <c r="K31" s="18">
        <f>'[4]ΠΙΝΑΚΑΣ Α 5Γ'!U38</f>
        <v>0</v>
      </c>
      <c r="L31" s="17">
        <f>'[4]ΠΙΝΑΚΑΣ Α 5ΓΕΛ'!U38</f>
        <v>0</v>
      </c>
      <c r="M31" s="17">
        <f>'[4]ΠΙΝΑΚΑΣ Α 6Γ'!U38</f>
        <v>0</v>
      </c>
      <c r="N31" s="18">
        <f>'[4]ΠΙΝΑΚΑΣ Α 7Γ'!U38</f>
        <v>0</v>
      </c>
      <c r="O31" s="17">
        <f>'[4]ΠΙΝΑΚΑΣ Α ΕΣΠ Γ'!U38</f>
        <v>0</v>
      </c>
      <c r="P31" s="17">
        <f>'[4]ΠΙΝΑΚΑΣ Α ΕΣΠ ΓΕΛ'!U38</f>
        <v>0</v>
      </c>
      <c r="Q31" s="17">
        <f>'[4]ΠΙΝΑΚΑΣ Α 1ο ΕΠΑΛ'!U38</f>
        <v>0</v>
      </c>
      <c r="R31" s="17">
        <f>'[4]ΠΙΝΑΚΑΣ Α 2ΕΠΑΛ'!U38</f>
        <v>0</v>
      </c>
      <c r="S31" s="17">
        <f>'[4]ΠΙΝΑΚΑΣ Α ΕΣΠ ΕΠΑΛ'!U38</f>
        <v>0</v>
      </c>
      <c r="T31" s="17">
        <f>'[4]ΠΙΝΑΚΑΣ Α ΓΣΙΟ ΠΕΡΙΣΤΑΣΗΣ'!U38</f>
        <v>0</v>
      </c>
      <c r="U31" s="17">
        <f>'[4]ΠΙΝΑΚΑΣ Α ΓΣΙΟ ΚΟΡΙΝΟΥ'!U38</f>
        <v>0</v>
      </c>
      <c r="V31" s="17">
        <f>'[4]ΠΙΝΑΚΑΣ Α ΓΕΛ ΚΟΡΙΝΟΥ'!U38</f>
        <v>0</v>
      </c>
      <c r="W31" s="17">
        <f>'[4]ΠΙΝΑΚΑΣ Α ΓΣΙΟ Κ. ΜΗΛΙΑΣ'!U38</f>
        <v>0</v>
      </c>
      <c r="X31" s="17">
        <f>'[4]ΠΙΝΑΚΑΣ Α ΓΕΛ Κ. ΜΗΛΙΑΣ'!U38</f>
        <v>0</v>
      </c>
      <c r="Y31" s="17">
        <f>'[4]ΠΙΝΑΚΑΣ Α ΓΣΙΟ ΡΗΤΙΝΗΣ'!U38</f>
        <v>0</v>
      </c>
      <c r="Z31" s="17">
        <f>'[4]ΠΙΝΑΚΑΣ Α ΓΣΙΟ ΚΟΝΤΑΡΙΩΤΙΣΣΑΣ'!U38</f>
        <v>0</v>
      </c>
      <c r="AA31" s="19">
        <f>'[4]ΠΙΝΑΚΑΣ Α ΓΕΛ ΚΟΝΤΑΡΙΩΤΙΣΣΑΣ'!U38</f>
        <v>0</v>
      </c>
      <c r="AB31" s="16">
        <f>'[4]ΠΙΝΑΚΑΣ Α ΓΣΙΟ ΑΛΩΝΙΩΝ'!U38</f>
        <v>0</v>
      </c>
      <c r="AC31" s="17">
        <f>'[4]ΠΙΝΑΚΑΣ Α ΓΣΙΟ ΜΑΚΡΥΓΙΑΛΟΥ'!U38</f>
        <v>0</v>
      </c>
      <c r="AD31" s="17">
        <f>'[4]ΠΙΝΑΚΑΣ Α ΓΣΙΟ ΑΙΓΙΝΙΟΥ'!U38</f>
        <v>0</v>
      </c>
      <c r="AE31" s="17">
        <f>'[4]ΠΙΝΑΚΑΣ Α ΓΕΛ ΑΙΓΙΝΙΟΥ'!U38</f>
        <v>0</v>
      </c>
      <c r="AF31" s="17">
        <f>'[4]ΠΙΝΑΚΑΣ Α ΕΠΑΛ ΑΙΓΙΝΙΟΥ'!U38</f>
        <v>0</v>
      </c>
      <c r="AG31" s="17">
        <f>'[4]ΠΙΝΑΚΑΣ Α ΓΣΙΟ ΚΟΛΙΝΔΡΟΥ'!U38</f>
        <v>0</v>
      </c>
      <c r="AH31" s="19">
        <f>'[4]ΠΙΝΑΚΑΣ Α ΓΕΛ ΚΟΛΙΝΔΡΟΥ'!U38</f>
        <v>0</v>
      </c>
      <c r="AI31" s="16">
        <f>'[4]ΠΙΝΑΚΑΣ Α ΓΣΙΟ ΠΛΑΤΑΜΩΝΑ'!U38</f>
        <v>0</v>
      </c>
      <c r="AJ31" s="17">
        <f>'[4]ΠΙΝΑΚΑΣ Α ΓΣΙΟ ΛΕΠΤΟΚΑΡΥΑΣ'!U38</f>
        <v>0</v>
      </c>
      <c r="AK31" s="17">
        <f>'[4]ΠΙΝΑΚΑΣ Α ΓΕΛ ΛΕΠΤΟΚΑΡΥΑΣ'!U38</f>
        <v>0</v>
      </c>
      <c r="AL31" s="17">
        <f>'[4]ΠΙΝΑΚΑΣ Α ΓΣΙΟ ΛΙΤΟΧΩΡΟΥ'!U38</f>
        <v>0</v>
      </c>
      <c r="AM31" s="19">
        <f>'[4]ΠΙΝΑΚΑΣ Α ΓΕΛ ΛΙΤΟΧΩΡΟΥ'!U38</f>
        <v>0</v>
      </c>
      <c r="AN31" s="20">
        <f t="shared" ref="AN31:AN75" si="5">SUM(C31:AM31)</f>
        <v>0</v>
      </c>
      <c r="AO31" s="12" t="b">
        <f t="shared" si="1"/>
        <v>1</v>
      </c>
      <c r="AP31" s="41"/>
      <c r="AQ31" s="43">
        <f t="shared" si="2"/>
        <v>0</v>
      </c>
      <c r="AR31" s="13">
        <f t="shared" si="3"/>
        <v>0</v>
      </c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2" customFormat="1" ht="16.5" thickTop="1" thickBot="1" x14ac:dyDescent="0.3">
      <c r="A32" s="14" t="s">
        <v>101</v>
      </c>
      <c r="B32" s="21" t="s">
        <v>102</v>
      </c>
      <c r="C32" s="16">
        <f>'[4]ΠΙΝΑΚΑΣ Α 1Γ'!U39</f>
        <v>0</v>
      </c>
      <c r="D32" s="17">
        <f>[4]ΕΝΕΕΓΥΛ!U39</f>
        <v>0</v>
      </c>
      <c r="E32" s="17">
        <f>'[4]ΠΙΝΑΚΑΣ Α 2Γ'!U39</f>
        <v>0</v>
      </c>
      <c r="F32" s="17">
        <f>[4]ΕΕΕΕΚ!U39</f>
        <v>0</v>
      </c>
      <c r="G32" s="17">
        <f>'[4]ΠΙΝΑΚΑΣ Α 3Γ'!U39</f>
        <v>0</v>
      </c>
      <c r="H32" s="17">
        <f>'[4]ΠΙΝΑΚΑΣ Α 3ΓΕΛ'!U39</f>
        <v>0</v>
      </c>
      <c r="I32" s="17">
        <f>'[4]ΠΙΝΑΚΑΣ Α 4Γ'!U39</f>
        <v>0</v>
      </c>
      <c r="J32" s="17">
        <f>'[4]ΠΙΝΑΚΑΣ Α 4ΓΕΛ'!U39</f>
        <v>0</v>
      </c>
      <c r="K32" s="18">
        <f>'[4]ΠΙΝΑΚΑΣ Α 5Γ'!U39</f>
        <v>0</v>
      </c>
      <c r="L32" s="17">
        <f>'[4]ΠΙΝΑΚΑΣ Α 5ΓΕΛ'!U39</f>
        <v>0</v>
      </c>
      <c r="M32" s="17">
        <f>'[4]ΠΙΝΑΚΑΣ Α 6Γ'!U39</f>
        <v>0</v>
      </c>
      <c r="N32" s="18">
        <f>'[4]ΠΙΝΑΚΑΣ Α 7Γ'!U39</f>
        <v>0</v>
      </c>
      <c r="O32" s="17">
        <f>'[4]ΠΙΝΑΚΑΣ Α ΕΣΠ Γ'!U39</f>
        <v>0</v>
      </c>
      <c r="P32" s="17">
        <f>'[4]ΠΙΝΑΚΑΣ Α ΕΣΠ ΓΕΛ'!U39</f>
        <v>0</v>
      </c>
      <c r="Q32" s="17">
        <f>'[4]ΠΙΝΑΚΑΣ Α 1ο ΕΠΑΛ'!U39</f>
        <v>0</v>
      </c>
      <c r="R32" s="17">
        <f>'[4]ΠΙΝΑΚΑΣ Α 2ΕΠΑΛ'!U39</f>
        <v>0</v>
      </c>
      <c r="S32" s="17">
        <f>'[4]ΠΙΝΑΚΑΣ Α ΕΣΠ ΕΠΑΛ'!U39</f>
        <v>0</v>
      </c>
      <c r="T32" s="17">
        <f>'[4]ΠΙΝΑΚΑΣ Α ΓΣΙΟ ΠΕΡΙΣΤΑΣΗΣ'!U39</f>
        <v>0</v>
      </c>
      <c r="U32" s="17">
        <f>'[4]ΠΙΝΑΚΑΣ Α ΓΣΙΟ ΚΟΡΙΝΟΥ'!U39</f>
        <v>0</v>
      </c>
      <c r="V32" s="17">
        <f>'[4]ΠΙΝΑΚΑΣ Α ΓΕΛ ΚΟΡΙΝΟΥ'!U39</f>
        <v>0</v>
      </c>
      <c r="W32" s="17">
        <f>'[4]ΠΙΝΑΚΑΣ Α ΓΣΙΟ Κ. ΜΗΛΙΑΣ'!U39</f>
        <v>0</v>
      </c>
      <c r="X32" s="17">
        <f>'[4]ΠΙΝΑΚΑΣ Α ΓΕΛ Κ. ΜΗΛΙΑΣ'!U39</f>
        <v>0</v>
      </c>
      <c r="Y32" s="17">
        <f>'[4]ΠΙΝΑΚΑΣ Α ΓΣΙΟ ΡΗΤΙΝΗΣ'!U39</f>
        <v>0</v>
      </c>
      <c r="Z32" s="17">
        <f>'[4]ΠΙΝΑΚΑΣ Α ΓΣΙΟ ΚΟΝΤΑΡΙΩΤΙΣΣΑΣ'!U39</f>
        <v>0</v>
      </c>
      <c r="AA32" s="19">
        <f>'[4]ΠΙΝΑΚΑΣ Α ΓΕΛ ΚΟΝΤΑΡΙΩΤΙΣΣΑΣ'!U39</f>
        <v>0</v>
      </c>
      <c r="AB32" s="16">
        <f>'[4]ΠΙΝΑΚΑΣ Α ΓΣΙΟ ΑΛΩΝΙΩΝ'!U39</f>
        <v>0</v>
      </c>
      <c r="AC32" s="17">
        <f>'[4]ΠΙΝΑΚΑΣ Α ΓΣΙΟ ΜΑΚΡΥΓΙΑΛΟΥ'!U39</f>
        <v>0</v>
      </c>
      <c r="AD32" s="17">
        <f>'[4]ΠΙΝΑΚΑΣ Α ΓΣΙΟ ΑΙΓΙΝΙΟΥ'!U39</f>
        <v>0</v>
      </c>
      <c r="AE32" s="17">
        <f>'[4]ΠΙΝΑΚΑΣ Α ΓΕΛ ΑΙΓΙΝΙΟΥ'!U39</f>
        <v>0</v>
      </c>
      <c r="AF32" s="17">
        <f>'[4]ΠΙΝΑΚΑΣ Α ΕΠΑΛ ΑΙΓΙΝΙΟΥ'!U39</f>
        <v>0</v>
      </c>
      <c r="AG32" s="17">
        <f>'[4]ΠΙΝΑΚΑΣ Α ΓΣΙΟ ΚΟΛΙΝΔΡΟΥ'!U39</f>
        <v>0</v>
      </c>
      <c r="AH32" s="19">
        <f>'[4]ΠΙΝΑΚΑΣ Α ΓΕΛ ΚΟΛΙΝΔΡΟΥ'!U39</f>
        <v>0</v>
      </c>
      <c r="AI32" s="16">
        <f>'[4]ΠΙΝΑΚΑΣ Α ΓΣΙΟ ΠΛΑΤΑΜΩΝΑ'!U39</f>
        <v>0</v>
      </c>
      <c r="AJ32" s="17">
        <f>'[4]ΠΙΝΑΚΑΣ Α ΓΣΙΟ ΛΕΠΤΟΚΑΡΥΑΣ'!U39</f>
        <v>0</v>
      </c>
      <c r="AK32" s="17">
        <f>'[4]ΠΙΝΑΚΑΣ Α ΓΕΛ ΛΕΠΤΟΚΑΡΥΑΣ'!U39</f>
        <v>0</v>
      </c>
      <c r="AL32" s="17">
        <f>'[4]ΠΙΝΑΚΑΣ Α ΓΣΙΟ ΛΙΤΟΧΩΡΟΥ'!U39</f>
        <v>0</v>
      </c>
      <c r="AM32" s="19">
        <f>'[4]ΠΙΝΑΚΑΣ Α ΓΕΛ ΛΙΤΟΧΩΡΟΥ'!U39</f>
        <v>0</v>
      </c>
      <c r="AN32" s="20">
        <f t="shared" si="5"/>
        <v>0</v>
      </c>
      <c r="AO32" s="12" t="b">
        <f t="shared" si="1"/>
        <v>1</v>
      </c>
      <c r="AP32" s="41"/>
      <c r="AQ32" s="43">
        <f t="shared" si="2"/>
        <v>0</v>
      </c>
      <c r="AR32" s="13">
        <f t="shared" si="3"/>
        <v>0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</row>
    <row r="33" spans="1:56" s="12" customFormat="1" ht="16.5" thickTop="1" thickBot="1" x14ac:dyDescent="0.3">
      <c r="A33" s="26" t="s">
        <v>103</v>
      </c>
      <c r="B33" s="21" t="s">
        <v>104</v>
      </c>
      <c r="C33" s="16">
        <f>'[4]ΠΙΝΑΚΑΣ Α 1Γ'!U40</f>
        <v>0</v>
      </c>
      <c r="D33" s="17">
        <f>[4]ΕΝΕΕΓΥΛ!U40</f>
        <v>0</v>
      </c>
      <c r="E33" s="17">
        <f>'[4]ΠΙΝΑΚΑΣ Α 2Γ'!U40</f>
        <v>0</v>
      </c>
      <c r="F33" s="17">
        <f>[4]ΕΕΕΕΚ!U40</f>
        <v>0</v>
      </c>
      <c r="G33" s="17">
        <f>'[4]ΠΙΝΑΚΑΣ Α 3Γ'!U40</f>
        <v>0</v>
      </c>
      <c r="H33" s="17">
        <f>'[4]ΠΙΝΑΚΑΣ Α 3ΓΕΛ'!U40</f>
        <v>0</v>
      </c>
      <c r="I33" s="17">
        <f>'[4]ΠΙΝΑΚΑΣ Α 4Γ'!U40</f>
        <v>0</v>
      </c>
      <c r="J33" s="17">
        <f>'[4]ΠΙΝΑΚΑΣ Α 4ΓΕΛ'!U40</f>
        <v>0</v>
      </c>
      <c r="K33" s="18">
        <f>'[4]ΠΙΝΑΚΑΣ Α 5Γ'!U40</f>
        <v>0</v>
      </c>
      <c r="L33" s="17">
        <f>'[4]ΠΙΝΑΚΑΣ Α 5ΓΕΛ'!U40</f>
        <v>0</v>
      </c>
      <c r="M33" s="17">
        <f>'[4]ΠΙΝΑΚΑΣ Α 6Γ'!U40</f>
        <v>0</v>
      </c>
      <c r="N33" s="18">
        <f>'[4]ΠΙΝΑΚΑΣ Α 7Γ'!U40</f>
        <v>0</v>
      </c>
      <c r="O33" s="17">
        <f>'[4]ΠΙΝΑΚΑΣ Α ΕΣΠ Γ'!U40</f>
        <v>0</v>
      </c>
      <c r="P33" s="17">
        <f>'[4]ΠΙΝΑΚΑΣ Α ΕΣΠ ΓΕΛ'!U40</f>
        <v>0</v>
      </c>
      <c r="Q33" s="17">
        <f>'[4]ΠΙΝΑΚΑΣ Α 1ο ΕΠΑΛ'!U40</f>
        <v>0</v>
      </c>
      <c r="R33" s="17">
        <f>'[4]ΠΙΝΑΚΑΣ Α 2ΕΠΑΛ'!U40</f>
        <v>0</v>
      </c>
      <c r="S33" s="17">
        <f>'[4]ΠΙΝΑΚΑΣ Α ΕΣΠ ΕΠΑΛ'!U40</f>
        <v>0</v>
      </c>
      <c r="T33" s="17">
        <f>'[4]ΠΙΝΑΚΑΣ Α ΓΣΙΟ ΠΕΡΙΣΤΑΣΗΣ'!U40</f>
        <v>0</v>
      </c>
      <c r="U33" s="17">
        <f>'[4]ΠΙΝΑΚΑΣ Α ΓΣΙΟ ΚΟΡΙΝΟΥ'!U40</f>
        <v>0</v>
      </c>
      <c r="V33" s="17">
        <f>'[4]ΠΙΝΑΚΑΣ Α ΓΕΛ ΚΟΡΙΝΟΥ'!U40</f>
        <v>0</v>
      </c>
      <c r="W33" s="17">
        <f>'[4]ΠΙΝΑΚΑΣ Α ΓΣΙΟ Κ. ΜΗΛΙΑΣ'!U40</f>
        <v>0</v>
      </c>
      <c r="X33" s="17">
        <f>'[4]ΠΙΝΑΚΑΣ Α ΓΕΛ Κ. ΜΗΛΙΑΣ'!U40</f>
        <v>0</v>
      </c>
      <c r="Y33" s="17">
        <f>'[4]ΠΙΝΑΚΑΣ Α ΓΣΙΟ ΡΗΤΙΝΗΣ'!U40</f>
        <v>0</v>
      </c>
      <c r="Z33" s="17">
        <f>'[4]ΠΙΝΑΚΑΣ Α ΓΣΙΟ ΚΟΝΤΑΡΙΩΤΙΣΣΑΣ'!U40</f>
        <v>0</v>
      </c>
      <c r="AA33" s="19">
        <f>'[4]ΠΙΝΑΚΑΣ Α ΓΕΛ ΚΟΝΤΑΡΙΩΤΙΣΣΑΣ'!U40</f>
        <v>0</v>
      </c>
      <c r="AB33" s="16">
        <f>'[4]ΠΙΝΑΚΑΣ Α ΓΣΙΟ ΑΛΩΝΙΩΝ'!U40</f>
        <v>0</v>
      </c>
      <c r="AC33" s="17">
        <f>'[4]ΠΙΝΑΚΑΣ Α ΓΣΙΟ ΜΑΚΡΥΓΙΑΛΟΥ'!U40</f>
        <v>0</v>
      </c>
      <c r="AD33" s="17">
        <f>'[4]ΠΙΝΑΚΑΣ Α ΓΣΙΟ ΑΙΓΙΝΙΟΥ'!U40</f>
        <v>0</v>
      </c>
      <c r="AE33" s="17">
        <f>'[4]ΠΙΝΑΚΑΣ Α ΓΕΛ ΑΙΓΙΝΙΟΥ'!U40</f>
        <v>0</v>
      </c>
      <c r="AF33" s="17">
        <f>'[4]ΠΙΝΑΚΑΣ Α ΕΠΑΛ ΑΙΓΙΝΙΟΥ'!U40</f>
        <v>0</v>
      </c>
      <c r="AG33" s="17">
        <f>'[4]ΠΙΝΑΚΑΣ Α ΓΣΙΟ ΚΟΛΙΝΔΡΟΥ'!U40</f>
        <v>0</v>
      </c>
      <c r="AH33" s="19">
        <f>'[4]ΠΙΝΑΚΑΣ Α ΓΕΛ ΚΟΛΙΝΔΡΟΥ'!U40</f>
        <v>0</v>
      </c>
      <c r="AI33" s="16">
        <f>'[4]ΠΙΝΑΚΑΣ Α ΓΣΙΟ ΠΛΑΤΑΜΩΝΑ'!U40</f>
        <v>0</v>
      </c>
      <c r="AJ33" s="17">
        <f>'[4]ΠΙΝΑΚΑΣ Α ΓΣΙΟ ΛΕΠΤΟΚΑΡΥΑΣ'!U40</f>
        <v>0</v>
      </c>
      <c r="AK33" s="17">
        <f>'[4]ΠΙΝΑΚΑΣ Α ΓΕΛ ΛΕΠΤΟΚΑΡΥΑΣ'!U40</f>
        <v>0</v>
      </c>
      <c r="AL33" s="17">
        <f>'[4]ΠΙΝΑΚΑΣ Α ΓΣΙΟ ΛΙΤΟΧΩΡΟΥ'!U40</f>
        <v>0</v>
      </c>
      <c r="AM33" s="19">
        <f>'[4]ΠΙΝΑΚΑΣ Α ΓΕΛ ΛΙΤΟΧΩΡΟΥ'!U40</f>
        <v>0</v>
      </c>
      <c r="AN33" s="20">
        <f t="shared" si="5"/>
        <v>0</v>
      </c>
      <c r="AO33" s="12" t="b">
        <f t="shared" si="1"/>
        <v>1</v>
      </c>
      <c r="AP33" s="41"/>
      <c r="AQ33" s="43">
        <f t="shared" si="2"/>
        <v>0</v>
      </c>
      <c r="AR33" s="13">
        <f t="shared" si="3"/>
        <v>0</v>
      </c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</row>
    <row r="34" spans="1:56" s="12" customFormat="1" ht="16.5" thickTop="1" thickBot="1" x14ac:dyDescent="0.3">
      <c r="A34" s="14" t="s">
        <v>105</v>
      </c>
      <c r="B34" s="21" t="s">
        <v>106</v>
      </c>
      <c r="C34" s="16">
        <f>'[4]ΠΙΝΑΚΑΣ Α 1Γ'!U41</f>
        <v>0</v>
      </c>
      <c r="D34" s="17">
        <f>[4]ΕΝΕΕΓΥΛ!U41</f>
        <v>0</v>
      </c>
      <c r="E34" s="17">
        <f>'[4]ΠΙΝΑΚΑΣ Α 2Γ'!U41</f>
        <v>0</v>
      </c>
      <c r="F34" s="17">
        <f>[4]ΕΕΕΕΚ!U41</f>
        <v>-21</v>
      </c>
      <c r="G34" s="17">
        <f>'[4]ΠΙΝΑΚΑΣ Α 3Γ'!U41</f>
        <v>0</v>
      </c>
      <c r="H34" s="17">
        <f>'[4]ΠΙΝΑΚΑΣ Α 3ΓΕΛ'!U41</f>
        <v>0</v>
      </c>
      <c r="I34" s="17">
        <f>'[4]ΠΙΝΑΚΑΣ Α 4Γ'!U41</f>
        <v>0</v>
      </c>
      <c r="J34" s="17">
        <f>'[4]ΠΙΝΑΚΑΣ Α 4ΓΕΛ'!U41</f>
        <v>0</v>
      </c>
      <c r="K34" s="18">
        <f>'[4]ΠΙΝΑΚΑΣ Α 5Γ'!U41</f>
        <v>0</v>
      </c>
      <c r="L34" s="17">
        <f>'[4]ΠΙΝΑΚΑΣ Α 5ΓΕΛ'!U41</f>
        <v>0</v>
      </c>
      <c r="M34" s="17">
        <f>'[4]ΠΙΝΑΚΑΣ Α 6Γ'!U41</f>
        <v>0</v>
      </c>
      <c r="N34" s="18">
        <f>'[4]ΠΙΝΑΚΑΣ Α 7Γ'!U41</f>
        <v>0</v>
      </c>
      <c r="O34" s="17">
        <f>'[4]ΠΙΝΑΚΑΣ Α ΕΣΠ Γ'!U41</f>
        <v>0</v>
      </c>
      <c r="P34" s="17">
        <f>'[4]ΠΙΝΑΚΑΣ Α ΕΣΠ ΓΕΛ'!U41</f>
        <v>0</v>
      </c>
      <c r="Q34" s="17">
        <f>'[4]ΠΙΝΑΚΑΣ Α 1ο ΕΠΑΛ'!U41</f>
        <v>0</v>
      </c>
      <c r="R34" s="17">
        <f>'[4]ΠΙΝΑΚΑΣ Α 2ΕΠΑΛ'!U41</f>
        <v>0</v>
      </c>
      <c r="S34" s="17">
        <f>'[4]ΠΙΝΑΚΑΣ Α ΕΣΠ ΕΠΑΛ'!U41</f>
        <v>0</v>
      </c>
      <c r="T34" s="17">
        <f>'[4]ΠΙΝΑΚΑΣ Α ΓΣΙΟ ΠΕΡΙΣΤΑΣΗΣ'!U41</f>
        <v>0</v>
      </c>
      <c r="U34" s="17">
        <f>'[4]ΠΙΝΑΚΑΣ Α ΓΣΙΟ ΚΟΡΙΝΟΥ'!U41</f>
        <v>0</v>
      </c>
      <c r="V34" s="17">
        <f>'[4]ΠΙΝΑΚΑΣ Α ΓΕΛ ΚΟΡΙΝΟΥ'!U41</f>
        <v>0</v>
      </c>
      <c r="W34" s="17">
        <f>'[4]ΠΙΝΑΚΑΣ Α ΓΣΙΟ Κ. ΜΗΛΙΑΣ'!U41</f>
        <v>0</v>
      </c>
      <c r="X34" s="17">
        <f>'[4]ΠΙΝΑΚΑΣ Α ΓΕΛ Κ. ΜΗΛΙΑΣ'!U41</f>
        <v>0</v>
      </c>
      <c r="Y34" s="17">
        <f>'[4]ΠΙΝΑΚΑΣ Α ΓΣΙΟ ΡΗΤΙΝΗΣ'!U41</f>
        <v>0</v>
      </c>
      <c r="Z34" s="17">
        <f>'[4]ΠΙΝΑΚΑΣ Α ΓΣΙΟ ΚΟΝΤΑΡΙΩΤΙΣΣΑΣ'!U41</f>
        <v>0</v>
      </c>
      <c r="AA34" s="19">
        <f>'[4]ΠΙΝΑΚΑΣ Α ΓΕΛ ΚΟΝΤΑΡΙΩΤΙΣΣΑΣ'!U41</f>
        <v>0</v>
      </c>
      <c r="AB34" s="16">
        <f>'[4]ΠΙΝΑΚΑΣ Α ΓΣΙΟ ΑΛΩΝΙΩΝ'!U41</f>
        <v>0</v>
      </c>
      <c r="AC34" s="17">
        <f>'[4]ΠΙΝΑΚΑΣ Α ΓΣΙΟ ΜΑΚΡΥΓΙΑΛΟΥ'!U41</f>
        <v>0</v>
      </c>
      <c r="AD34" s="17">
        <f>'[4]ΠΙΝΑΚΑΣ Α ΓΣΙΟ ΑΙΓΙΝΙΟΥ'!U41</f>
        <v>0</v>
      </c>
      <c r="AE34" s="17">
        <f>'[4]ΠΙΝΑΚΑΣ Α ΓΕΛ ΑΙΓΙΝΙΟΥ'!U41</f>
        <v>0</v>
      </c>
      <c r="AF34" s="17">
        <f>'[4]ΠΙΝΑΚΑΣ Α ΕΠΑΛ ΑΙΓΙΝΙΟΥ'!U41</f>
        <v>0</v>
      </c>
      <c r="AG34" s="17">
        <f>'[4]ΠΙΝΑΚΑΣ Α ΓΣΙΟ ΚΟΛΙΝΔΡΟΥ'!U41</f>
        <v>0</v>
      </c>
      <c r="AH34" s="19">
        <f>'[4]ΠΙΝΑΚΑΣ Α ΓΕΛ ΚΟΛΙΝΔΡΟΥ'!U41</f>
        <v>0</v>
      </c>
      <c r="AI34" s="16">
        <f>'[4]ΠΙΝΑΚΑΣ Α ΓΣΙΟ ΠΛΑΤΑΜΩΝΑ'!U41</f>
        <v>0</v>
      </c>
      <c r="AJ34" s="17">
        <f>'[4]ΠΙΝΑΚΑΣ Α ΓΣΙΟ ΛΕΠΤΟΚΑΡΥΑΣ'!U41</f>
        <v>0</v>
      </c>
      <c r="AK34" s="17">
        <f>'[4]ΠΙΝΑΚΑΣ Α ΓΕΛ ΛΕΠΤΟΚΑΡΥΑΣ'!U41</f>
        <v>0</v>
      </c>
      <c r="AL34" s="17">
        <f>'[4]ΠΙΝΑΚΑΣ Α ΓΣΙΟ ΛΙΤΟΧΩΡΟΥ'!U41</f>
        <v>0</v>
      </c>
      <c r="AM34" s="19">
        <f>'[4]ΠΙΝΑΚΑΣ Α ΓΕΛ ΛΙΤΟΧΩΡΟΥ'!U41</f>
        <v>0</v>
      </c>
      <c r="AN34" s="20">
        <f t="shared" si="5"/>
        <v>-21</v>
      </c>
      <c r="AO34" s="12" t="b">
        <f t="shared" si="1"/>
        <v>0</v>
      </c>
      <c r="AP34" s="41"/>
      <c r="AQ34" s="43">
        <f t="shared" si="2"/>
        <v>0</v>
      </c>
      <c r="AR34" s="13">
        <f t="shared" si="3"/>
        <v>-21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</row>
    <row r="35" spans="1:56" s="12" customFormat="1" ht="16.5" thickTop="1" thickBot="1" x14ac:dyDescent="0.3">
      <c r="A35" s="14" t="s">
        <v>107</v>
      </c>
      <c r="B35" s="21" t="s">
        <v>108</v>
      </c>
      <c r="C35" s="16">
        <f>'[4]ΠΙΝΑΚΑΣ Α 1Γ'!U42</f>
        <v>0</v>
      </c>
      <c r="D35" s="17">
        <f>[4]ΕΝΕΕΓΥΛ!U42</f>
        <v>0</v>
      </c>
      <c r="E35" s="17">
        <f>'[4]ΠΙΝΑΚΑΣ Α 2Γ'!U42</f>
        <v>0</v>
      </c>
      <c r="F35" s="17">
        <f>[4]ΕΕΕΕΚ!U42</f>
        <v>0</v>
      </c>
      <c r="G35" s="17">
        <f>'[4]ΠΙΝΑΚΑΣ Α 3Γ'!U42</f>
        <v>0</v>
      </c>
      <c r="H35" s="17">
        <f>'[4]ΠΙΝΑΚΑΣ Α 3ΓΕΛ'!U42</f>
        <v>0</v>
      </c>
      <c r="I35" s="17">
        <f>'[4]ΠΙΝΑΚΑΣ Α 4Γ'!U42</f>
        <v>0</v>
      </c>
      <c r="J35" s="17">
        <f>'[4]ΠΙΝΑΚΑΣ Α 4ΓΕΛ'!U42</f>
        <v>0</v>
      </c>
      <c r="K35" s="18">
        <f>'[4]ΠΙΝΑΚΑΣ Α 5Γ'!U42</f>
        <v>0</v>
      </c>
      <c r="L35" s="17">
        <f>'[4]ΠΙΝΑΚΑΣ Α 5ΓΕΛ'!U42</f>
        <v>0</v>
      </c>
      <c r="M35" s="17">
        <f>'[4]ΠΙΝΑΚΑΣ Α 6Γ'!U42</f>
        <v>0</v>
      </c>
      <c r="N35" s="18">
        <f>'[4]ΠΙΝΑΚΑΣ Α 7Γ'!U42</f>
        <v>0</v>
      </c>
      <c r="O35" s="17">
        <f>'[4]ΠΙΝΑΚΑΣ Α ΕΣΠ Γ'!U42</f>
        <v>0</v>
      </c>
      <c r="P35" s="17">
        <f>'[4]ΠΙΝΑΚΑΣ Α ΕΣΠ ΓΕΛ'!U42</f>
        <v>0</v>
      </c>
      <c r="Q35" s="17">
        <f>'[4]ΠΙΝΑΚΑΣ Α 1ο ΕΠΑΛ'!U42</f>
        <v>0</v>
      </c>
      <c r="R35" s="17">
        <f>'[4]ΠΙΝΑΚΑΣ Α 2ΕΠΑΛ'!U42</f>
        <v>0</v>
      </c>
      <c r="S35" s="17">
        <f>'[4]ΠΙΝΑΚΑΣ Α ΕΣΠ ΕΠΑΛ'!U42</f>
        <v>0</v>
      </c>
      <c r="T35" s="17">
        <f>'[4]ΠΙΝΑΚΑΣ Α ΓΣΙΟ ΠΕΡΙΣΤΑΣΗΣ'!U42</f>
        <v>0</v>
      </c>
      <c r="U35" s="17">
        <f>'[4]ΠΙΝΑΚΑΣ Α ΓΣΙΟ ΚΟΡΙΝΟΥ'!U42</f>
        <v>0</v>
      </c>
      <c r="V35" s="17">
        <f>'[4]ΠΙΝΑΚΑΣ Α ΓΕΛ ΚΟΡΙΝΟΥ'!U42</f>
        <v>0</v>
      </c>
      <c r="W35" s="17">
        <f>'[4]ΠΙΝΑΚΑΣ Α ΓΣΙΟ Κ. ΜΗΛΙΑΣ'!U42</f>
        <v>0</v>
      </c>
      <c r="X35" s="17">
        <f>'[4]ΠΙΝΑΚΑΣ Α ΓΕΛ Κ. ΜΗΛΙΑΣ'!U42</f>
        <v>0</v>
      </c>
      <c r="Y35" s="17">
        <f>'[4]ΠΙΝΑΚΑΣ Α ΓΣΙΟ ΡΗΤΙΝΗΣ'!U42</f>
        <v>0</v>
      </c>
      <c r="Z35" s="17">
        <f>'[4]ΠΙΝΑΚΑΣ Α ΓΣΙΟ ΚΟΝΤΑΡΙΩΤΙΣΣΑΣ'!U42</f>
        <v>0</v>
      </c>
      <c r="AA35" s="19">
        <f>'[4]ΠΙΝΑΚΑΣ Α ΓΕΛ ΚΟΝΤΑΡΙΩΤΙΣΣΑΣ'!U42</f>
        <v>0</v>
      </c>
      <c r="AB35" s="16">
        <f>'[4]ΠΙΝΑΚΑΣ Α ΓΣΙΟ ΑΛΩΝΙΩΝ'!U42</f>
        <v>0</v>
      </c>
      <c r="AC35" s="17">
        <f>'[4]ΠΙΝΑΚΑΣ Α ΓΣΙΟ ΜΑΚΡΥΓΙΑΛΟΥ'!U42</f>
        <v>0</v>
      </c>
      <c r="AD35" s="17">
        <f>'[4]ΠΙΝΑΚΑΣ Α ΓΣΙΟ ΑΙΓΙΝΙΟΥ'!U42</f>
        <v>0</v>
      </c>
      <c r="AE35" s="17">
        <f>'[4]ΠΙΝΑΚΑΣ Α ΓΕΛ ΑΙΓΙΝΙΟΥ'!U42</f>
        <v>0</v>
      </c>
      <c r="AF35" s="17">
        <f>'[4]ΠΙΝΑΚΑΣ Α ΕΠΑΛ ΑΙΓΙΝΙΟΥ'!U42</f>
        <v>0</v>
      </c>
      <c r="AG35" s="17">
        <f>'[4]ΠΙΝΑΚΑΣ Α ΓΣΙΟ ΚΟΛΙΝΔΡΟΥ'!U42</f>
        <v>0</v>
      </c>
      <c r="AH35" s="19">
        <f>'[4]ΠΙΝΑΚΑΣ Α ΓΕΛ ΚΟΛΙΝΔΡΟΥ'!U42</f>
        <v>0</v>
      </c>
      <c r="AI35" s="16">
        <f>'[4]ΠΙΝΑΚΑΣ Α ΓΣΙΟ ΠΛΑΤΑΜΩΝΑ'!U42</f>
        <v>0</v>
      </c>
      <c r="AJ35" s="17">
        <f>'[4]ΠΙΝΑΚΑΣ Α ΓΣΙΟ ΛΕΠΤΟΚΑΡΥΑΣ'!U42</f>
        <v>0</v>
      </c>
      <c r="AK35" s="17">
        <f>'[4]ΠΙΝΑΚΑΣ Α ΓΕΛ ΛΕΠΤΟΚΑΡΥΑΣ'!U42</f>
        <v>0</v>
      </c>
      <c r="AL35" s="17">
        <f>'[4]ΠΙΝΑΚΑΣ Α ΓΣΙΟ ΛΙΤΟΧΩΡΟΥ'!U42</f>
        <v>0</v>
      </c>
      <c r="AM35" s="19">
        <f>'[4]ΠΙΝΑΚΑΣ Α ΓΕΛ ΛΙΤΟΧΩΡΟΥ'!U42</f>
        <v>0</v>
      </c>
      <c r="AN35" s="20">
        <f t="shared" si="5"/>
        <v>0</v>
      </c>
      <c r="AO35" s="12" t="b">
        <f t="shared" si="1"/>
        <v>1</v>
      </c>
      <c r="AP35" s="41"/>
      <c r="AQ35" s="43">
        <f t="shared" si="2"/>
        <v>0</v>
      </c>
      <c r="AR35" s="13">
        <f t="shared" si="3"/>
        <v>0</v>
      </c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</row>
    <row r="36" spans="1:56" s="12" customFormat="1" ht="16.5" thickTop="1" thickBot="1" x14ac:dyDescent="0.3">
      <c r="A36" s="14" t="s">
        <v>109</v>
      </c>
      <c r="B36" s="21" t="s">
        <v>110</v>
      </c>
      <c r="C36" s="16">
        <f>'[4]ΠΙΝΑΚΑΣ Α 1Γ'!U43</f>
        <v>0</v>
      </c>
      <c r="D36" s="17">
        <f>[4]ΕΝΕΕΓΥΛ!U43</f>
        <v>0</v>
      </c>
      <c r="E36" s="17">
        <f>'[4]ΠΙΝΑΚΑΣ Α 2Γ'!U43</f>
        <v>0</v>
      </c>
      <c r="F36" s="17">
        <f>[4]ΕΕΕΕΚ!U43</f>
        <v>-21</v>
      </c>
      <c r="G36" s="17">
        <f>'[4]ΠΙΝΑΚΑΣ Α 3Γ'!U43</f>
        <v>0</v>
      </c>
      <c r="H36" s="17">
        <f>'[4]ΠΙΝΑΚΑΣ Α 3ΓΕΛ'!U43</f>
        <v>0</v>
      </c>
      <c r="I36" s="17">
        <f>'[4]ΠΙΝΑΚΑΣ Α 4Γ'!U43</f>
        <v>0</v>
      </c>
      <c r="J36" s="17">
        <f>'[4]ΠΙΝΑΚΑΣ Α 4ΓΕΛ'!U43</f>
        <v>0</v>
      </c>
      <c r="K36" s="18">
        <f>'[4]ΠΙΝΑΚΑΣ Α 5Γ'!U43</f>
        <v>0</v>
      </c>
      <c r="L36" s="17">
        <f>'[4]ΠΙΝΑΚΑΣ Α 5ΓΕΛ'!U43</f>
        <v>0</v>
      </c>
      <c r="M36" s="17">
        <f>'[4]ΠΙΝΑΚΑΣ Α 6Γ'!U43</f>
        <v>0</v>
      </c>
      <c r="N36" s="18">
        <f>'[4]ΠΙΝΑΚΑΣ Α 7Γ'!U43</f>
        <v>0</v>
      </c>
      <c r="O36" s="17">
        <f>'[4]ΠΙΝΑΚΑΣ Α ΕΣΠ Γ'!U43</f>
        <v>0</v>
      </c>
      <c r="P36" s="17">
        <f>'[4]ΠΙΝΑΚΑΣ Α ΕΣΠ ΓΕΛ'!U43</f>
        <v>0</v>
      </c>
      <c r="Q36" s="17">
        <f>'[4]ΠΙΝΑΚΑΣ Α 1ο ΕΠΑΛ'!U43</f>
        <v>0</v>
      </c>
      <c r="R36" s="17">
        <f>'[4]ΠΙΝΑΚΑΣ Α 2ΕΠΑΛ'!U43</f>
        <v>0</v>
      </c>
      <c r="S36" s="17">
        <f>'[4]ΠΙΝΑΚΑΣ Α ΕΣΠ ΕΠΑΛ'!U43</f>
        <v>0</v>
      </c>
      <c r="T36" s="17">
        <f>'[4]ΠΙΝΑΚΑΣ Α ΓΣΙΟ ΠΕΡΙΣΤΑΣΗΣ'!U43</f>
        <v>0</v>
      </c>
      <c r="U36" s="17">
        <f>'[4]ΠΙΝΑΚΑΣ Α ΓΣΙΟ ΚΟΡΙΝΟΥ'!U43</f>
        <v>0</v>
      </c>
      <c r="V36" s="17">
        <f>'[4]ΠΙΝΑΚΑΣ Α ΓΕΛ ΚΟΡΙΝΟΥ'!U43</f>
        <v>0</v>
      </c>
      <c r="W36" s="17">
        <f>'[4]ΠΙΝΑΚΑΣ Α ΓΣΙΟ Κ. ΜΗΛΙΑΣ'!U43</f>
        <v>0</v>
      </c>
      <c r="X36" s="17">
        <f>'[4]ΠΙΝΑΚΑΣ Α ΓΕΛ Κ. ΜΗΛΙΑΣ'!U43</f>
        <v>0</v>
      </c>
      <c r="Y36" s="17">
        <f>'[4]ΠΙΝΑΚΑΣ Α ΓΣΙΟ ΡΗΤΙΝΗΣ'!U43</f>
        <v>0</v>
      </c>
      <c r="Z36" s="17">
        <f>'[4]ΠΙΝΑΚΑΣ Α ΓΣΙΟ ΚΟΝΤΑΡΙΩΤΙΣΣΑΣ'!U43</f>
        <v>0</v>
      </c>
      <c r="AA36" s="19">
        <f>'[4]ΠΙΝΑΚΑΣ Α ΓΕΛ ΚΟΝΤΑΡΙΩΤΙΣΣΑΣ'!U43</f>
        <v>0</v>
      </c>
      <c r="AB36" s="16">
        <f>'[4]ΠΙΝΑΚΑΣ Α ΓΣΙΟ ΑΛΩΝΙΩΝ'!U43</f>
        <v>0</v>
      </c>
      <c r="AC36" s="17">
        <f>'[4]ΠΙΝΑΚΑΣ Α ΓΣΙΟ ΜΑΚΡΥΓΙΑΛΟΥ'!U43</f>
        <v>0</v>
      </c>
      <c r="AD36" s="17">
        <f>'[4]ΠΙΝΑΚΑΣ Α ΓΣΙΟ ΑΙΓΙΝΙΟΥ'!U43</f>
        <v>0</v>
      </c>
      <c r="AE36" s="17">
        <f>'[4]ΠΙΝΑΚΑΣ Α ΓΕΛ ΑΙΓΙΝΙΟΥ'!U43</f>
        <v>0</v>
      </c>
      <c r="AF36" s="17">
        <f>'[4]ΠΙΝΑΚΑΣ Α ΕΠΑΛ ΑΙΓΙΝΙΟΥ'!U43</f>
        <v>0</v>
      </c>
      <c r="AG36" s="17">
        <f>'[4]ΠΙΝΑΚΑΣ Α ΓΣΙΟ ΚΟΛΙΝΔΡΟΥ'!U43</f>
        <v>0</v>
      </c>
      <c r="AH36" s="19">
        <f>'[4]ΠΙΝΑΚΑΣ Α ΓΕΛ ΚΟΛΙΝΔΡΟΥ'!U43</f>
        <v>0</v>
      </c>
      <c r="AI36" s="16">
        <f>'[4]ΠΙΝΑΚΑΣ Α ΓΣΙΟ ΠΛΑΤΑΜΩΝΑ'!U43</f>
        <v>0</v>
      </c>
      <c r="AJ36" s="17">
        <f>'[4]ΠΙΝΑΚΑΣ Α ΓΣΙΟ ΛΕΠΤΟΚΑΡΥΑΣ'!U43</f>
        <v>0</v>
      </c>
      <c r="AK36" s="17">
        <f>'[4]ΠΙΝΑΚΑΣ Α ΓΕΛ ΛΕΠΤΟΚΑΡΥΑΣ'!U43</f>
        <v>0</v>
      </c>
      <c r="AL36" s="17">
        <f>'[4]ΠΙΝΑΚΑΣ Α ΓΣΙΟ ΛΙΤΟΧΩΡΟΥ'!U43</f>
        <v>0</v>
      </c>
      <c r="AM36" s="19">
        <f>'[4]ΠΙΝΑΚΑΣ Α ΓΕΛ ΛΙΤΟΧΩΡΟΥ'!U43</f>
        <v>0</v>
      </c>
      <c r="AN36" s="20">
        <f t="shared" si="5"/>
        <v>-21</v>
      </c>
      <c r="AO36" s="12" t="b">
        <f t="shared" si="1"/>
        <v>0</v>
      </c>
      <c r="AP36" s="41"/>
      <c r="AQ36" s="43">
        <f t="shared" si="2"/>
        <v>0</v>
      </c>
      <c r="AR36" s="13">
        <f t="shared" si="3"/>
        <v>-21</v>
      </c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</row>
    <row r="37" spans="1:56" s="12" customFormat="1" ht="16.5" thickTop="1" thickBot="1" x14ac:dyDescent="0.3">
      <c r="A37" s="14" t="s">
        <v>111</v>
      </c>
      <c r="B37" s="21" t="s">
        <v>112</v>
      </c>
      <c r="C37" s="16">
        <f>'[4]ΠΙΝΑΚΑΣ Α 1Γ'!U44</f>
        <v>0</v>
      </c>
      <c r="D37" s="17">
        <f>[4]ΕΝΕΕΓΥΛ!U44</f>
        <v>0</v>
      </c>
      <c r="E37" s="17">
        <f>'[4]ΠΙΝΑΚΑΣ Α 2Γ'!U44</f>
        <v>0</v>
      </c>
      <c r="F37" s="17">
        <f>[4]ΕΕΕΕΚ!U44</f>
        <v>-23</v>
      </c>
      <c r="G37" s="17">
        <f>'[4]ΠΙΝΑΚΑΣ Α 3Γ'!U44</f>
        <v>0</v>
      </c>
      <c r="H37" s="17">
        <f>'[4]ΠΙΝΑΚΑΣ Α 3ΓΕΛ'!U44</f>
        <v>0</v>
      </c>
      <c r="I37" s="17">
        <f>'[4]ΠΙΝΑΚΑΣ Α 4Γ'!U44</f>
        <v>0</v>
      </c>
      <c r="J37" s="17">
        <f>'[4]ΠΙΝΑΚΑΣ Α 4ΓΕΛ'!U44</f>
        <v>0</v>
      </c>
      <c r="K37" s="18">
        <f>'[4]ΠΙΝΑΚΑΣ Α 5Γ'!U44</f>
        <v>0</v>
      </c>
      <c r="L37" s="17">
        <f>'[4]ΠΙΝΑΚΑΣ Α 5ΓΕΛ'!U44</f>
        <v>0</v>
      </c>
      <c r="M37" s="17">
        <f>'[4]ΠΙΝΑΚΑΣ Α 6Γ'!U44</f>
        <v>0</v>
      </c>
      <c r="N37" s="18">
        <f>'[4]ΠΙΝΑΚΑΣ Α 7Γ'!U44</f>
        <v>0</v>
      </c>
      <c r="O37" s="17">
        <f>'[4]ΠΙΝΑΚΑΣ Α ΕΣΠ Γ'!U44</f>
        <v>0</v>
      </c>
      <c r="P37" s="17">
        <f>'[4]ΠΙΝΑΚΑΣ Α ΕΣΠ ΓΕΛ'!U44</f>
        <v>0</v>
      </c>
      <c r="Q37" s="17">
        <f>'[4]ΠΙΝΑΚΑΣ Α 1ο ΕΠΑΛ'!U44</f>
        <v>0</v>
      </c>
      <c r="R37" s="17">
        <f>'[4]ΠΙΝΑΚΑΣ Α 2ΕΠΑΛ'!U44</f>
        <v>0</v>
      </c>
      <c r="S37" s="17">
        <f>'[4]ΠΙΝΑΚΑΣ Α ΕΣΠ ΕΠΑΛ'!U44</f>
        <v>0</v>
      </c>
      <c r="T37" s="17">
        <f>'[4]ΠΙΝΑΚΑΣ Α ΓΣΙΟ ΠΕΡΙΣΤΑΣΗΣ'!U44</f>
        <v>0</v>
      </c>
      <c r="U37" s="17">
        <f>'[4]ΠΙΝΑΚΑΣ Α ΓΣΙΟ ΚΟΡΙΝΟΥ'!U44</f>
        <v>0</v>
      </c>
      <c r="V37" s="17">
        <f>'[4]ΠΙΝΑΚΑΣ Α ΓΕΛ ΚΟΡΙΝΟΥ'!U44</f>
        <v>0</v>
      </c>
      <c r="W37" s="17">
        <f>'[4]ΠΙΝΑΚΑΣ Α ΓΣΙΟ Κ. ΜΗΛΙΑΣ'!U44</f>
        <v>0</v>
      </c>
      <c r="X37" s="17">
        <f>'[4]ΠΙΝΑΚΑΣ Α ΓΕΛ Κ. ΜΗΛΙΑΣ'!U44</f>
        <v>0</v>
      </c>
      <c r="Y37" s="17">
        <f>'[4]ΠΙΝΑΚΑΣ Α ΓΣΙΟ ΡΗΤΙΝΗΣ'!U44</f>
        <v>0</v>
      </c>
      <c r="Z37" s="17">
        <f>'[4]ΠΙΝΑΚΑΣ Α ΓΣΙΟ ΚΟΝΤΑΡΙΩΤΙΣΣΑΣ'!U44</f>
        <v>0</v>
      </c>
      <c r="AA37" s="19">
        <f>'[4]ΠΙΝΑΚΑΣ Α ΓΕΛ ΚΟΝΤΑΡΙΩΤΙΣΣΑΣ'!U44</f>
        <v>0</v>
      </c>
      <c r="AB37" s="16">
        <f>'[4]ΠΙΝΑΚΑΣ Α ΓΣΙΟ ΑΛΩΝΙΩΝ'!U44</f>
        <v>0</v>
      </c>
      <c r="AC37" s="17">
        <f>'[4]ΠΙΝΑΚΑΣ Α ΓΣΙΟ ΜΑΚΡΥΓΙΑΛΟΥ'!U44</f>
        <v>0</v>
      </c>
      <c r="AD37" s="17">
        <f>'[4]ΠΙΝΑΚΑΣ Α ΓΣΙΟ ΑΙΓΙΝΙΟΥ'!U44</f>
        <v>0</v>
      </c>
      <c r="AE37" s="17">
        <f>'[4]ΠΙΝΑΚΑΣ Α ΓΕΛ ΑΙΓΙΝΙΟΥ'!U44</f>
        <v>0</v>
      </c>
      <c r="AF37" s="17">
        <f>'[4]ΠΙΝΑΚΑΣ Α ΕΠΑΛ ΑΙΓΙΝΙΟΥ'!U44</f>
        <v>0</v>
      </c>
      <c r="AG37" s="17">
        <f>'[4]ΠΙΝΑΚΑΣ Α ΓΣΙΟ ΚΟΛΙΝΔΡΟΥ'!U44</f>
        <v>0</v>
      </c>
      <c r="AH37" s="19">
        <f>'[4]ΠΙΝΑΚΑΣ Α ΓΕΛ ΚΟΛΙΝΔΡΟΥ'!U44</f>
        <v>0</v>
      </c>
      <c r="AI37" s="16">
        <f>'[4]ΠΙΝΑΚΑΣ Α ΓΣΙΟ ΠΛΑΤΑΜΩΝΑ'!U44</f>
        <v>0</v>
      </c>
      <c r="AJ37" s="17">
        <f>'[4]ΠΙΝΑΚΑΣ Α ΓΣΙΟ ΛΕΠΤΟΚΑΡΥΑΣ'!U44</f>
        <v>0</v>
      </c>
      <c r="AK37" s="17">
        <f>'[4]ΠΙΝΑΚΑΣ Α ΓΕΛ ΛΕΠΤΟΚΑΡΥΑΣ'!U44</f>
        <v>0</v>
      </c>
      <c r="AL37" s="17">
        <f>'[4]ΠΙΝΑΚΑΣ Α ΓΣΙΟ ΛΙΤΟΧΩΡΟΥ'!U44</f>
        <v>0</v>
      </c>
      <c r="AM37" s="19">
        <f>'[4]ΠΙΝΑΚΑΣ Α ΓΕΛ ΛΙΤΟΧΩΡΟΥ'!U44</f>
        <v>0</v>
      </c>
      <c r="AN37" s="20">
        <f t="shared" si="5"/>
        <v>-23</v>
      </c>
      <c r="AO37" s="12" t="b">
        <f t="shared" si="1"/>
        <v>0</v>
      </c>
      <c r="AP37" s="41"/>
      <c r="AQ37" s="43">
        <f t="shared" si="2"/>
        <v>0</v>
      </c>
      <c r="AR37" s="13">
        <f t="shared" si="3"/>
        <v>-23</v>
      </c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</row>
    <row r="38" spans="1:56" s="12" customFormat="1" ht="16.5" thickTop="1" thickBot="1" x14ac:dyDescent="0.3">
      <c r="A38" s="14" t="s">
        <v>113</v>
      </c>
      <c r="B38" s="21" t="s">
        <v>114</v>
      </c>
      <c r="C38" s="16">
        <f>'[4]ΠΙΝΑΚΑΣ Α 1Γ'!U45</f>
        <v>0</v>
      </c>
      <c r="D38" s="17">
        <f>[4]ΕΝΕΕΓΥΛ!U45</f>
        <v>0</v>
      </c>
      <c r="E38" s="17">
        <f>'[4]ΠΙΝΑΚΑΣ Α 2Γ'!U45</f>
        <v>0</v>
      </c>
      <c r="F38" s="17">
        <f>[4]ΕΕΕΕΚ!U45</f>
        <v>0</v>
      </c>
      <c r="G38" s="17">
        <f>'[4]ΠΙΝΑΚΑΣ Α 3Γ'!U45</f>
        <v>0</v>
      </c>
      <c r="H38" s="17">
        <f>'[4]ΠΙΝΑΚΑΣ Α 3ΓΕΛ'!U45</f>
        <v>0</v>
      </c>
      <c r="I38" s="17">
        <f>'[4]ΠΙΝΑΚΑΣ Α 4Γ'!U45</f>
        <v>0</v>
      </c>
      <c r="J38" s="17">
        <f>'[4]ΠΙΝΑΚΑΣ Α 4ΓΕΛ'!U45</f>
        <v>0</v>
      </c>
      <c r="K38" s="18">
        <f>'[4]ΠΙΝΑΚΑΣ Α 5Γ'!U45</f>
        <v>0</v>
      </c>
      <c r="L38" s="17">
        <f>'[4]ΠΙΝΑΚΑΣ Α 5ΓΕΛ'!U45</f>
        <v>0</v>
      </c>
      <c r="M38" s="17">
        <f>'[4]ΠΙΝΑΚΑΣ Α 6Γ'!U45</f>
        <v>0</v>
      </c>
      <c r="N38" s="18">
        <f>'[4]ΠΙΝΑΚΑΣ Α 7Γ'!U45</f>
        <v>0</v>
      </c>
      <c r="O38" s="17">
        <f>'[4]ΠΙΝΑΚΑΣ Α ΕΣΠ Γ'!U45</f>
        <v>0</v>
      </c>
      <c r="P38" s="17">
        <f>'[4]ΠΙΝΑΚΑΣ Α ΕΣΠ ΓΕΛ'!U45</f>
        <v>0</v>
      </c>
      <c r="Q38" s="17">
        <f>'[4]ΠΙΝΑΚΑΣ Α 1ο ΕΠΑΛ'!U45</f>
        <v>0</v>
      </c>
      <c r="R38" s="17">
        <f>'[4]ΠΙΝΑΚΑΣ Α 2ΕΠΑΛ'!U45</f>
        <v>0</v>
      </c>
      <c r="S38" s="17">
        <f>'[4]ΠΙΝΑΚΑΣ Α ΕΣΠ ΕΠΑΛ'!U45</f>
        <v>0</v>
      </c>
      <c r="T38" s="17">
        <f>'[4]ΠΙΝΑΚΑΣ Α ΓΣΙΟ ΠΕΡΙΣΤΑΣΗΣ'!U45</f>
        <v>0</v>
      </c>
      <c r="U38" s="17">
        <f>'[4]ΠΙΝΑΚΑΣ Α ΓΣΙΟ ΚΟΡΙΝΟΥ'!U45</f>
        <v>0</v>
      </c>
      <c r="V38" s="17">
        <f>'[4]ΠΙΝΑΚΑΣ Α ΓΕΛ ΚΟΡΙΝΟΥ'!U45</f>
        <v>0</v>
      </c>
      <c r="W38" s="17">
        <f>'[4]ΠΙΝΑΚΑΣ Α ΓΣΙΟ Κ. ΜΗΛΙΑΣ'!U45</f>
        <v>0</v>
      </c>
      <c r="X38" s="17">
        <f>'[4]ΠΙΝΑΚΑΣ Α ΓΕΛ Κ. ΜΗΛΙΑΣ'!U45</f>
        <v>0</v>
      </c>
      <c r="Y38" s="17">
        <f>'[4]ΠΙΝΑΚΑΣ Α ΓΣΙΟ ΡΗΤΙΝΗΣ'!U45</f>
        <v>0</v>
      </c>
      <c r="Z38" s="17">
        <f>'[4]ΠΙΝΑΚΑΣ Α ΓΣΙΟ ΚΟΝΤΑΡΙΩΤΙΣΣΑΣ'!U45</f>
        <v>0</v>
      </c>
      <c r="AA38" s="19">
        <f>'[4]ΠΙΝΑΚΑΣ Α ΓΕΛ ΚΟΝΤΑΡΙΩΤΙΣΣΑΣ'!U45</f>
        <v>0</v>
      </c>
      <c r="AB38" s="16">
        <f>'[4]ΠΙΝΑΚΑΣ Α ΓΣΙΟ ΑΛΩΝΙΩΝ'!U45</f>
        <v>0</v>
      </c>
      <c r="AC38" s="17">
        <f>'[4]ΠΙΝΑΚΑΣ Α ΓΣΙΟ ΜΑΚΡΥΓΙΑΛΟΥ'!U45</f>
        <v>0</v>
      </c>
      <c r="AD38" s="17">
        <f>'[4]ΠΙΝΑΚΑΣ Α ΓΣΙΟ ΑΙΓΙΝΙΟΥ'!U45</f>
        <v>0</v>
      </c>
      <c r="AE38" s="17">
        <f>'[4]ΠΙΝΑΚΑΣ Α ΓΕΛ ΑΙΓΙΝΙΟΥ'!U45</f>
        <v>0</v>
      </c>
      <c r="AF38" s="17">
        <f>'[4]ΠΙΝΑΚΑΣ Α ΕΠΑΛ ΑΙΓΙΝΙΟΥ'!U45</f>
        <v>0</v>
      </c>
      <c r="AG38" s="17">
        <f>'[4]ΠΙΝΑΚΑΣ Α ΓΣΙΟ ΚΟΛΙΝΔΡΟΥ'!U45</f>
        <v>0</v>
      </c>
      <c r="AH38" s="19">
        <f>'[4]ΠΙΝΑΚΑΣ Α ΓΕΛ ΚΟΛΙΝΔΡΟΥ'!U45</f>
        <v>0</v>
      </c>
      <c r="AI38" s="16">
        <f>'[4]ΠΙΝΑΚΑΣ Α ΓΣΙΟ ΠΛΑΤΑΜΩΝΑ'!U45</f>
        <v>0</v>
      </c>
      <c r="AJ38" s="17">
        <f>'[4]ΠΙΝΑΚΑΣ Α ΓΣΙΟ ΛΕΠΤΟΚΑΡΥΑΣ'!U45</f>
        <v>0</v>
      </c>
      <c r="AK38" s="17">
        <f>'[4]ΠΙΝΑΚΑΣ Α ΓΕΛ ΛΕΠΤΟΚΑΡΥΑΣ'!U45</f>
        <v>0</v>
      </c>
      <c r="AL38" s="17">
        <f>'[4]ΠΙΝΑΚΑΣ Α ΓΣΙΟ ΛΙΤΟΧΩΡΟΥ'!U45</f>
        <v>0</v>
      </c>
      <c r="AM38" s="19">
        <f>'[4]ΠΙΝΑΚΑΣ Α ΓΕΛ ΛΙΤΟΧΩΡΟΥ'!U45</f>
        <v>0</v>
      </c>
      <c r="AN38" s="20">
        <f t="shared" si="5"/>
        <v>0</v>
      </c>
      <c r="AO38" s="12" t="b">
        <f t="shared" si="1"/>
        <v>1</v>
      </c>
      <c r="AP38" s="41"/>
      <c r="AQ38" s="43">
        <f t="shared" si="2"/>
        <v>0</v>
      </c>
      <c r="AR38" s="13">
        <f t="shared" si="3"/>
        <v>0</v>
      </c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</row>
    <row r="39" spans="1:56" s="12" customFormat="1" ht="24" thickTop="1" thickBot="1" x14ac:dyDescent="0.3">
      <c r="A39" s="14" t="s">
        <v>115</v>
      </c>
      <c r="B39" s="21" t="s">
        <v>116</v>
      </c>
      <c r="C39" s="16">
        <f>'[4]ΠΙΝΑΚΑΣ Α 1Γ'!U46</f>
        <v>0</v>
      </c>
      <c r="D39" s="17">
        <f>[4]ΕΝΕΕΓΥΛ!U46</f>
        <v>0</v>
      </c>
      <c r="E39" s="17">
        <f>'[4]ΠΙΝΑΚΑΣ Α 2Γ'!U46</f>
        <v>0</v>
      </c>
      <c r="F39" s="17">
        <f>[4]ΕΕΕΕΚ!U46</f>
        <v>0</v>
      </c>
      <c r="G39" s="17">
        <f>'[4]ΠΙΝΑΚΑΣ Α 3Γ'!U46</f>
        <v>0</v>
      </c>
      <c r="H39" s="17">
        <f>'[4]ΠΙΝΑΚΑΣ Α 3ΓΕΛ'!U46</f>
        <v>0</v>
      </c>
      <c r="I39" s="17">
        <f>'[4]ΠΙΝΑΚΑΣ Α 4Γ'!U46</f>
        <v>0</v>
      </c>
      <c r="J39" s="17">
        <f>'[4]ΠΙΝΑΚΑΣ Α 4ΓΕΛ'!U46</f>
        <v>0</v>
      </c>
      <c r="K39" s="18">
        <f>'[4]ΠΙΝΑΚΑΣ Α 5Γ'!U46</f>
        <v>0</v>
      </c>
      <c r="L39" s="17">
        <f>'[4]ΠΙΝΑΚΑΣ Α 5ΓΕΛ'!U46</f>
        <v>0</v>
      </c>
      <c r="M39" s="17">
        <f>'[4]ΠΙΝΑΚΑΣ Α 6Γ'!U46</f>
        <v>0</v>
      </c>
      <c r="N39" s="18">
        <f>'[4]ΠΙΝΑΚΑΣ Α 7Γ'!U46</f>
        <v>0</v>
      </c>
      <c r="O39" s="17">
        <f>'[4]ΠΙΝΑΚΑΣ Α ΕΣΠ Γ'!U46</f>
        <v>0</v>
      </c>
      <c r="P39" s="17">
        <f>'[4]ΠΙΝΑΚΑΣ Α ΕΣΠ ΓΕΛ'!U46</f>
        <v>0</v>
      </c>
      <c r="Q39" s="17">
        <f>'[4]ΠΙΝΑΚΑΣ Α 1ο ΕΠΑΛ'!U46</f>
        <v>0</v>
      </c>
      <c r="R39" s="17">
        <f>'[4]ΠΙΝΑΚΑΣ Α 2ΕΠΑΛ'!U46</f>
        <v>0</v>
      </c>
      <c r="S39" s="17">
        <f>'[4]ΠΙΝΑΚΑΣ Α ΕΣΠ ΕΠΑΛ'!U46</f>
        <v>0</v>
      </c>
      <c r="T39" s="17">
        <f>'[4]ΠΙΝΑΚΑΣ Α ΓΣΙΟ ΠΕΡΙΣΤΑΣΗΣ'!U46</f>
        <v>0</v>
      </c>
      <c r="U39" s="17">
        <f>'[4]ΠΙΝΑΚΑΣ Α ΓΣΙΟ ΚΟΡΙΝΟΥ'!U46</f>
        <v>0</v>
      </c>
      <c r="V39" s="17">
        <f>'[4]ΠΙΝΑΚΑΣ Α ΓΕΛ ΚΟΡΙΝΟΥ'!U46</f>
        <v>0</v>
      </c>
      <c r="W39" s="17">
        <f>'[4]ΠΙΝΑΚΑΣ Α ΓΣΙΟ Κ. ΜΗΛΙΑΣ'!U46</f>
        <v>0</v>
      </c>
      <c r="X39" s="17">
        <f>'[4]ΠΙΝΑΚΑΣ Α ΓΕΛ Κ. ΜΗΛΙΑΣ'!U46</f>
        <v>0</v>
      </c>
      <c r="Y39" s="17">
        <f>'[4]ΠΙΝΑΚΑΣ Α ΓΣΙΟ ΡΗΤΙΝΗΣ'!U46</f>
        <v>0</v>
      </c>
      <c r="Z39" s="17">
        <f>'[4]ΠΙΝΑΚΑΣ Α ΓΣΙΟ ΚΟΝΤΑΡΙΩΤΙΣΣΑΣ'!U46</f>
        <v>0</v>
      </c>
      <c r="AA39" s="19">
        <f>'[4]ΠΙΝΑΚΑΣ Α ΓΕΛ ΚΟΝΤΑΡΙΩΤΙΣΣΑΣ'!U46</f>
        <v>0</v>
      </c>
      <c r="AB39" s="16">
        <f>'[4]ΠΙΝΑΚΑΣ Α ΓΣΙΟ ΑΛΩΝΙΩΝ'!U46</f>
        <v>0</v>
      </c>
      <c r="AC39" s="17">
        <f>'[4]ΠΙΝΑΚΑΣ Α ΓΣΙΟ ΜΑΚΡΥΓΙΑΛΟΥ'!U46</f>
        <v>0</v>
      </c>
      <c r="AD39" s="17">
        <f>'[4]ΠΙΝΑΚΑΣ Α ΓΣΙΟ ΑΙΓΙΝΙΟΥ'!U46</f>
        <v>0</v>
      </c>
      <c r="AE39" s="17">
        <f>'[4]ΠΙΝΑΚΑΣ Α ΓΕΛ ΑΙΓΙΝΙΟΥ'!U46</f>
        <v>0</v>
      </c>
      <c r="AF39" s="17">
        <f>'[4]ΠΙΝΑΚΑΣ Α ΕΠΑΛ ΑΙΓΙΝΙΟΥ'!U46</f>
        <v>0</v>
      </c>
      <c r="AG39" s="17">
        <f>'[4]ΠΙΝΑΚΑΣ Α ΓΣΙΟ ΚΟΛΙΝΔΡΟΥ'!U46</f>
        <v>0</v>
      </c>
      <c r="AH39" s="19">
        <f>'[4]ΠΙΝΑΚΑΣ Α ΓΕΛ ΚΟΛΙΝΔΡΟΥ'!U46</f>
        <v>0</v>
      </c>
      <c r="AI39" s="16">
        <f>'[4]ΠΙΝΑΚΑΣ Α ΓΣΙΟ ΠΛΑΤΑΜΩΝΑ'!U46</f>
        <v>0</v>
      </c>
      <c r="AJ39" s="17">
        <f>'[4]ΠΙΝΑΚΑΣ Α ΓΣΙΟ ΛΕΠΤΟΚΑΡΥΑΣ'!U46</f>
        <v>0</v>
      </c>
      <c r="AK39" s="17">
        <f>'[4]ΠΙΝΑΚΑΣ Α ΓΕΛ ΛΕΠΤΟΚΑΡΥΑΣ'!U46</f>
        <v>0</v>
      </c>
      <c r="AL39" s="17">
        <f>'[4]ΠΙΝΑΚΑΣ Α ΓΣΙΟ ΛΙΤΟΧΩΡΟΥ'!U46</f>
        <v>0</v>
      </c>
      <c r="AM39" s="19">
        <f>'[4]ΠΙΝΑΚΑΣ Α ΓΕΛ ΛΙΤΟΧΩΡΟΥ'!U46</f>
        <v>0</v>
      </c>
      <c r="AN39" s="20">
        <f t="shared" si="5"/>
        <v>0</v>
      </c>
      <c r="AO39" s="12" t="b">
        <f t="shared" si="1"/>
        <v>1</v>
      </c>
      <c r="AP39" s="41"/>
      <c r="AQ39" s="43">
        <f t="shared" si="2"/>
        <v>0</v>
      </c>
      <c r="AR39" s="13">
        <f t="shared" si="3"/>
        <v>0</v>
      </c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</row>
    <row r="40" spans="1:56" s="12" customFormat="1" ht="16.5" thickTop="1" thickBot="1" x14ac:dyDescent="0.3">
      <c r="A40" s="14" t="s">
        <v>117</v>
      </c>
      <c r="B40" s="21" t="s">
        <v>118</v>
      </c>
      <c r="C40" s="16">
        <f>'[4]ΠΙΝΑΚΑΣ Α 1Γ'!U47</f>
        <v>0</v>
      </c>
      <c r="D40" s="17">
        <f>[4]ΕΝΕΕΓΥΛ!U47</f>
        <v>0</v>
      </c>
      <c r="E40" s="17">
        <f>'[4]ΠΙΝΑΚΑΣ Α 2Γ'!U47</f>
        <v>0</v>
      </c>
      <c r="F40" s="17">
        <f>[4]ΕΕΕΕΚ!U47</f>
        <v>0</v>
      </c>
      <c r="G40" s="17">
        <f>'[4]ΠΙΝΑΚΑΣ Α 3Γ'!U47</f>
        <v>0</v>
      </c>
      <c r="H40" s="17">
        <f>'[4]ΠΙΝΑΚΑΣ Α 3ΓΕΛ'!U47</f>
        <v>0</v>
      </c>
      <c r="I40" s="17">
        <f>'[4]ΠΙΝΑΚΑΣ Α 4Γ'!U47</f>
        <v>0</v>
      </c>
      <c r="J40" s="17">
        <f>'[4]ΠΙΝΑΚΑΣ Α 4ΓΕΛ'!U47</f>
        <v>0</v>
      </c>
      <c r="K40" s="18">
        <f>'[4]ΠΙΝΑΚΑΣ Α 5Γ'!U47</f>
        <v>0</v>
      </c>
      <c r="L40" s="17">
        <f>'[4]ΠΙΝΑΚΑΣ Α 5ΓΕΛ'!U47</f>
        <v>0</v>
      </c>
      <c r="M40" s="17">
        <f>'[4]ΠΙΝΑΚΑΣ Α 6Γ'!U47</f>
        <v>0</v>
      </c>
      <c r="N40" s="18">
        <f>'[4]ΠΙΝΑΚΑΣ Α 7Γ'!U47</f>
        <v>0</v>
      </c>
      <c r="O40" s="17">
        <f>'[4]ΠΙΝΑΚΑΣ Α ΕΣΠ Γ'!U47</f>
        <v>0</v>
      </c>
      <c r="P40" s="17">
        <f>'[4]ΠΙΝΑΚΑΣ Α ΕΣΠ ΓΕΛ'!U47</f>
        <v>0</v>
      </c>
      <c r="Q40" s="17">
        <f>'[4]ΠΙΝΑΚΑΣ Α 1ο ΕΠΑΛ'!U47</f>
        <v>0</v>
      </c>
      <c r="R40" s="17">
        <f>'[4]ΠΙΝΑΚΑΣ Α 2ΕΠΑΛ'!U47</f>
        <v>0</v>
      </c>
      <c r="S40" s="17">
        <f>'[4]ΠΙΝΑΚΑΣ Α ΕΣΠ ΕΠΑΛ'!U47</f>
        <v>0</v>
      </c>
      <c r="T40" s="17">
        <f>'[4]ΠΙΝΑΚΑΣ Α ΓΣΙΟ ΠΕΡΙΣΤΑΣΗΣ'!U47</f>
        <v>0</v>
      </c>
      <c r="U40" s="17">
        <f>'[4]ΠΙΝΑΚΑΣ Α ΓΣΙΟ ΚΟΡΙΝΟΥ'!U47</f>
        <v>0</v>
      </c>
      <c r="V40" s="17">
        <f>'[4]ΠΙΝΑΚΑΣ Α ΓΕΛ ΚΟΡΙΝΟΥ'!U47</f>
        <v>0</v>
      </c>
      <c r="W40" s="17">
        <f>'[4]ΠΙΝΑΚΑΣ Α ΓΣΙΟ Κ. ΜΗΛΙΑΣ'!U47</f>
        <v>0</v>
      </c>
      <c r="X40" s="17">
        <f>'[4]ΠΙΝΑΚΑΣ Α ΓΕΛ Κ. ΜΗΛΙΑΣ'!U47</f>
        <v>0</v>
      </c>
      <c r="Y40" s="17">
        <f>'[4]ΠΙΝΑΚΑΣ Α ΓΣΙΟ ΡΗΤΙΝΗΣ'!U47</f>
        <v>0</v>
      </c>
      <c r="Z40" s="17">
        <f>'[4]ΠΙΝΑΚΑΣ Α ΓΣΙΟ ΚΟΝΤΑΡΙΩΤΙΣΣΑΣ'!U47</f>
        <v>0</v>
      </c>
      <c r="AA40" s="19">
        <f>'[4]ΠΙΝΑΚΑΣ Α ΓΕΛ ΚΟΝΤΑΡΙΩΤΙΣΣΑΣ'!U47</f>
        <v>0</v>
      </c>
      <c r="AB40" s="16">
        <f>'[4]ΠΙΝΑΚΑΣ Α ΓΣΙΟ ΑΛΩΝΙΩΝ'!U47</f>
        <v>0</v>
      </c>
      <c r="AC40" s="17">
        <f>'[4]ΠΙΝΑΚΑΣ Α ΓΣΙΟ ΜΑΚΡΥΓΙΑΛΟΥ'!U47</f>
        <v>0</v>
      </c>
      <c r="AD40" s="17">
        <f>'[4]ΠΙΝΑΚΑΣ Α ΓΣΙΟ ΑΙΓΙΝΙΟΥ'!U47</f>
        <v>0</v>
      </c>
      <c r="AE40" s="17">
        <f>'[4]ΠΙΝΑΚΑΣ Α ΓΕΛ ΑΙΓΙΝΙΟΥ'!U47</f>
        <v>0</v>
      </c>
      <c r="AF40" s="17">
        <f>'[4]ΠΙΝΑΚΑΣ Α ΕΠΑΛ ΑΙΓΙΝΙΟΥ'!U47</f>
        <v>0</v>
      </c>
      <c r="AG40" s="17">
        <f>'[4]ΠΙΝΑΚΑΣ Α ΓΣΙΟ ΚΟΛΙΝΔΡΟΥ'!U47</f>
        <v>0</v>
      </c>
      <c r="AH40" s="19">
        <f>'[4]ΠΙΝΑΚΑΣ Α ΓΕΛ ΚΟΛΙΝΔΡΟΥ'!U47</f>
        <v>0</v>
      </c>
      <c r="AI40" s="16">
        <f>'[4]ΠΙΝΑΚΑΣ Α ΓΣΙΟ ΠΛΑΤΑΜΩΝΑ'!U47</f>
        <v>0</v>
      </c>
      <c r="AJ40" s="17">
        <f>'[4]ΠΙΝΑΚΑΣ Α ΓΣΙΟ ΛΕΠΤΟΚΑΡΥΑΣ'!U47</f>
        <v>0</v>
      </c>
      <c r="AK40" s="17">
        <f>'[4]ΠΙΝΑΚΑΣ Α ΓΕΛ ΛΕΠΤΟΚΑΡΥΑΣ'!U47</f>
        <v>0</v>
      </c>
      <c r="AL40" s="17">
        <f>'[4]ΠΙΝΑΚΑΣ Α ΓΣΙΟ ΛΙΤΟΧΩΡΟΥ'!U47</f>
        <v>0</v>
      </c>
      <c r="AM40" s="19">
        <f>'[4]ΠΙΝΑΚΑΣ Α ΓΕΛ ΛΙΤΟΧΩΡΟΥ'!U47</f>
        <v>0</v>
      </c>
      <c r="AN40" s="20">
        <f t="shared" si="5"/>
        <v>0</v>
      </c>
      <c r="AO40" s="12" t="b">
        <f t="shared" si="1"/>
        <v>1</v>
      </c>
      <c r="AP40" s="41"/>
      <c r="AQ40" s="43">
        <f t="shared" si="2"/>
        <v>0</v>
      </c>
      <c r="AR40" s="13">
        <f t="shared" si="3"/>
        <v>0</v>
      </c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</row>
    <row r="41" spans="1:56" s="12" customFormat="1" ht="16.5" thickTop="1" thickBot="1" x14ac:dyDescent="0.3">
      <c r="A41" s="14" t="s">
        <v>119</v>
      </c>
      <c r="B41" s="21" t="s">
        <v>120</v>
      </c>
      <c r="C41" s="16">
        <f>'[4]ΠΙΝΑΚΑΣ Α 1Γ'!U48</f>
        <v>0</v>
      </c>
      <c r="D41" s="17">
        <f>[4]ΕΝΕΕΓΥΛ!U48</f>
        <v>0</v>
      </c>
      <c r="E41" s="17">
        <f>'[4]ΠΙΝΑΚΑΣ Α 2Γ'!U48</f>
        <v>0</v>
      </c>
      <c r="F41" s="17">
        <f>[4]ΕΕΕΕΚ!U48</f>
        <v>0</v>
      </c>
      <c r="G41" s="17">
        <f>'[4]ΠΙΝΑΚΑΣ Α 3Γ'!U48</f>
        <v>0</v>
      </c>
      <c r="H41" s="17">
        <f>'[4]ΠΙΝΑΚΑΣ Α 3ΓΕΛ'!U48</f>
        <v>0</v>
      </c>
      <c r="I41" s="17">
        <f>'[4]ΠΙΝΑΚΑΣ Α 4Γ'!U48</f>
        <v>0</v>
      </c>
      <c r="J41" s="17">
        <f>'[4]ΠΙΝΑΚΑΣ Α 4ΓΕΛ'!U48</f>
        <v>0</v>
      </c>
      <c r="K41" s="18">
        <f>'[4]ΠΙΝΑΚΑΣ Α 5Γ'!U48</f>
        <v>0</v>
      </c>
      <c r="L41" s="17">
        <f>'[4]ΠΙΝΑΚΑΣ Α 5ΓΕΛ'!U48</f>
        <v>0</v>
      </c>
      <c r="M41" s="17">
        <f>'[4]ΠΙΝΑΚΑΣ Α 6Γ'!U48</f>
        <v>0</v>
      </c>
      <c r="N41" s="18">
        <f>'[4]ΠΙΝΑΚΑΣ Α 7Γ'!U48</f>
        <v>0</v>
      </c>
      <c r="O41" s="17">
        <f>'[4]ΠΙΝΑΚΑΣ Α ΕΣΠ Γ'!U48</f>
        <v>0</v>
      </c>
      <c r="P41" s="17">
        <f>'[4]ΠΙΝΑΚΑΣ Α ΕΣΠ ΓΕΛ'!U48</f>
        <v>0</v>
      </c>
      <c r="Q41" s="17">
        <f>'[4]ΠΙΝΑΚΑΣ Α 1ο ΕΠΑΛ'!U48</f>
        <v>0</v>
      </c>
      <c r="R41" s="17">
        <f>'[4]ΠΙΝΑΚΑΣ Α 2ΕΠΑΛ'!U48</f>
        <v>0</v>
      </c>
      <c r="S41" s="17">
        <f>'[4]ΠΙΝΑΚΑΣ Α ΕΣΠ ΕΠΑΛ'!U48</f>
        <v>0</v>
      </c>
      <c r="T41" s="17">
        <f>'[4]ΠΙΝΑΚΑΣ Α ΓΣΙΟ ΠΕΡΙΣΤΑΣΗΣ'!U48</f>
        <v>0</v>
      </c>
      <c r="U41" s="17">
        <f>'[4]ΠΙΝΑΚΑΣ Α ΓΣΙΟ ΚΟΡΙΝΟΥ'!U48</f>
        <v>0</v>
      </c>
      <c r="V41" s="17">
        <f>'[4]ΠΙΝΑΚΑΣ Α ΓΕΛ ΚΟΡΙΝΟΥ'!U48</f>
        <v>0</v>
      </c>
      <c r="W41" s="17">
        <f>'[4]ΠΙΝΑΚΑΣ Α ΓΣΙΟ Κ. ΜΗΛΙΑΣ'!U48</f>
        <v>0</v>
      </c>
      <c r="X41" s="17">
        <f>'[4]ΠΙΝΑΚΑΣ Α ΓΕΛ Κ. ΜΗΛΙΑΣ'!U48</f>
        <v>0</v>
      </c>
      <c r="Y41" s="17">
        <f>'[4]ΠΙΝΑΚΑΣ Α ΓΣΙΟ ΡΗΤΙΝΗΣ'!U48</f>
        <v>0</v>
      </c>
      <c r="Z41" s="17">
        <f>'[4]ΠΙΝΑΚΑΣ Α ΓΣΙΟ ΚΟΝΤΑΡΙΩΤΙΣΣΑΣ'!U48</f>
        <v>0</v>
      </c>
      <c r="AA41" s="19">
        <f>'[4]ΠΙΝΑΚΑΣ Α ΓΕΛ ΚΟΝΤΑΡΙΩΤΙΣΣΑΣ'!U48</f>
        <v>0</v>
      </c>
      <c r="AB41" s="16">
        <f>'[4]ΠΙΝΑΚΑΣ Α ΓΣΙΟ ΑΛΩΝΙΩΝ'!U48</f>
        <v>0</v>
      </c>
      <c r="AC41" s="17">
        <f>'[4]ΠΙΝΑΚΑΣ Α ΓΣΙΟ ΜΑΚΡΥΓΙΑΛΟΥ'!U48</f>
        <v>0</v>
      </c>
      <c r="AD41" s="17">
        <f>'[4]ΠΙΝΑΚΑΣ Α ΓΣΙΟ ΑΙΓΙΝΙΟΥ'!U48</f>
        <v>0</v>
      </c>
      <c r="AE41" s="17">
        <f>'[4]ΠΙΝΑΚΑΣ Α ΓΕΛ ΑΙΓΙΝΙΟΥ'!U48</f>
        <v>0</v>
      </c>
      <c r="AF41" s="17">
        <f>'[4]ΠΙΝΑΚΑΣ Α ΕΠΑΛ ΑΙΓΙΝΙΟΥ'!U48</f>
        <v>0</v>
      </c>
      <c r="AG41" s="17">
        <f>'[4]ΠΙΝΑΚΑΣ Α ΓΣΙΟ ΚΟΛΙΝΔΡΟΥ'!U48</f>
        <v>0</v>
      </c>
      <c r="AH41" s="19">
        <f>'[4]ΠΙΝΑΚΑΣ Α ΓΕΛ ΚΟΛΙΝΔΡΟΥ'!U48</f>
        <v>0</v>
      </c>
      <c r="AI41" s="16">
        <f>'[4]ΠΙΝΑΚΑΣ Α ΓΣΙΟ ΠΛΑΤΑΜΩΝΑ'!U48</f>
        <v>0</v>
      </c>
      <c r="AJ41" s="17">
        <f>'[4]ΠΙΝΑΚΑΣ Α ΓΣΙΟ ΛΕΠΤΟΚΑΡΥΑΣ'!U48</f>
        <v>0</v>
      </c>
      <c r="AK41" s="17">
        <f>'[4]ΠΙΝΑΚΑΣ Α ΓΕΛ ΛΕΠΤΟΚΑΡΥΑΣ'!U48</f>
        <v>0</v>
      </c>
      <c r="AL41" s="17">
        <f>'[4]ΠΙΝΑΚΑΣ Α ΓΣΙΟ ΛΙΤΟΧΩΡΟΥ'!U48</f>
        <v>0</v>
      </c>
      <c r="AM41" s="19">
        <f>'[4]ΠΙΝΑΚΑΣ Α ΓΕΛ ΛΙΤΟΧΩΡΟΥ'!U48</f>
        <v>0</v>
      </c>
      <c r="AN41" s="20">
        <f t="shared" si="5"/>
        <v>0</v>
      </c>
      <c r="AO41" s="12" t="b">
        <f t="shared" si="1"/>
        <v>1</v>
      </c>
      <c r="AP41" s="41"/>
      <c r="AQ41" s="43">
        <f t="shared" si="2"/>
        <v>0</v>
      </c>
      <c r="AR41" s="13">
        <f t="shared" si="3"/>
        <v>0</v>
      </c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</row>
    <row r="42" spans="1:56" s="12" customFormat="1" ht="16.5" thickTop="1" thickBot="1" x14ac:dyDescent="0.3">
      <c r="A42" s="14" t="s">
        <v>121</v>
      </c>
      <c r="B42" s="21" t="s">
        <v>122</v>
      </c>
      <c r="C42" s="16">
        <f>'[4]ΠΙΝΑΚΑΣ Α 1Γ'!U49</f>
        <v>0</v>
      </c>
      <c r="D42" s="17">
        <f>[4]ΕΝΕΕΓΥΛ!U49</f>
        <v>0</v>
      </c>
      <c r="E42" s="17">
        <f>'[4]ΠΙΝΑΚΑΣ Α 2Γ'!U49</f>
        <v>0</v>
      </c>
      <c r="F42" s="17">
        <f>[4]ΕΕΕΕΚ!U49</f>
        <v>0</v>
      </c>
      <c r="G42" s="17">
        <f>'[4]ΠΙΝΑΚΑΣ Α 3Γ'!U49</f>
        <v>0</v>
      </c>
      <c r="H42" s="17">
        <f>'[4]ΠΙΝΑΚΑΣ Α 3ΓΕΛ'!U49</f>
        <v>0</v>
      </c>
      <c r="I42" s="17">
        <f>'[4]ΠΙΝΑΚΑΣ Α 4Γ'!U49</f>
        <v>0</v>
      </c>
      <c r="J42" s="17">
        <f>'[4]ΠΙΝΑΚΑΣ Α 4ΓΕΛ'!U49</f>
        <v>0</v>
      </c>
      <c r="K42" s="18">
        <f>'[4]ΠΙΝΑΚΑΣ Α 5Γ'!U49</f>
        <v>0</v>
      </c>
      <c r="L42" s="17">
        <f>'[4]ΠΙΝΑΚΑΣ Α 5ΓΕΛ'!U49</f>
        <v>0</v>
      </c>
      <c r="M42" s="17">
        <f>'[4]ΠΙΝΑΚΑΣ Α 6Γ'!U49</f>
        <v>0</v>
      </c>
      <c r="N42" s="18">
        <f>'[4]ΠΙΝΑΚΑΣ Α 7Γ'!U49</f>
        <v>0</v>
      </c>
      <c r="O42" s="17">
        <f>'[4]ΠΙΝΑΚΑΣ Α ΕΣΠ Γ'!U49</f>
        <v>0</v>
      </c>
      <c r="P42" s="17">
        <f>'[4]ΠΙΝΑΚΑΣ Α ΕΣΠ ΓΕΛ'!U49</f>
        <v>0</v>
      </c>
      <c r="Q42" s="17">
        <f>'[4]ΠΙΝΑΚΑΣ Α 1ο ΕΠΑΛ'!U49</f>
        <v>0</v>
      </c>
      <c r="R42" s="17">
        <f>'[4]ΠΙΝΑΚΑΣ Α 2ΕΠΑΛ'!U49</f>
        <v>0</v>
      </c>
      <c r="S42" s="17">
        <f>'[4]ΠΙΝΑΚΑΣ Α ΕΣΠ ΕΠΑΛ'!U49</f>
        <v>0</v>
      </c>
      <c r="T42" s="17">
        <f>'[4]ΠΙΝΑΚΑΣ Α ΓΣΙΟ ΠΕΡΙΣΤΑΣΗΣ'!U49</f>
        <v>0</v>
      </c>
      <c r="U42" s="17">
        <f>'[4]ΠΙΝΑΚΑΣ Α ΓΣΙΟ ΚΟΡΙΝΟΥ'!U49</f>
        <v>0</v>
      </c>
      <c r="V42" s="17">
        <f>'[4]ΠΙΝΑΚΑΣ Α ΓΕΛ ΚΟΡΙΝΟΥ'!U49</f>
        <v>0</v>
      </c>
      <c r="W42" s="17">
        <f>'[4]ΠΙΝΑΚΑΣ Α ΓΣΙΟ Κ. ΜΗΛΙΑΣ'!U49</f>
        <v>0</v>
      </c>
      <c r="X42" s="17">
        <f>'[4]ΠΙΝΑΚΑΣ Α ΓΕΛ Κ. ΜΗΛΙΑΣ'!U49</f>
        <v>0</v>
      </c>
      <c r="Y42" s="17">
        <f>'[4]ΠΙΝΑΚΑΣ Α ΓΣΙΟ ΡΗΤΙΝΗΣ'!U49</f>
        <v>0</v>
      </c>
      <c r="Z42" s="17">
        <f>'[4]ΠΙΝΑΚΑΣ Α ΓΣΙΟ ΚΟΝΤΑΡΙΩΤΙΣΣΑΣ'!U49</f>
        <v>0</v>
      </c>
      <c r="AA42" s="19">
        <f>'[4]ΠΙΝΑΚΑΣ Α ΓΕΛ ΚΟΝΤΑΡΙΩΤΙΣΣΑΣ'!U49</f>
        <v>0</v>
      </c>
      <c r="AB42" s="16">
        <f>'[4]ΠΙΝΑΚΑΣ Α ΓΣΙΟ ΑΛΩΝΙΩΝ'!U49</f>
        <v>0</v>
      </c>
      <c r="AC42" s="17">
        <f>'[4]ΠΙΝΑΚΑΣ Α ΓΣΙΟ ΜΑΚΡΥΓΙΑΛΟΥ'!U49</f>
        <v>0</v>
      </c>
      <c r="AD42" s="17">
        <f>'[4]ΠΙΝΑΚΑΣ Α ΓΣΙΟ ΑΙΓΙΝΙΟΥ'!U49</f>
        <v>0</v>
      </c>
      <c r="AE42" s="17">
        <f>'[4]ΠΙΝΑΚΑΣ Α ΓΕΛ ΑΙΓΙΝΙΟΥ'!U49</f>
        <v>0</v>
      </c>
      <c r="AF42" s="17">
        <f>'[4]ΠΙΝΑΚΑΣ Α ΕΠΑΛ ΑΙΓΙΝΙΟΥ'!U49</f>
        <v>0</v>
      </c>
      <c r="AG42" s="17">
        <f>'[4]ΠΙΝΑΚΑΣ Α ΓΣΙΟ ΚΟΛΙΝΔΡΟΥ'!U49</f>
        <v>0</v>
      </c>
      <c r="AH42" s="19">
        <f>'[4]ΠΙΝΑΚΑΣ Α ΓΕΛ ΚΟΛΙΝΔΡΟΥ'!U49</f>
        <v>0</v>
      </c>
      <c r="AI42" s="16">
        <f>'[4]ΠΙΝΑΚΑΣ Α ΓΣΙΟ ΠΛΑΤΑΜΩΝΑ'!U49</f>
        <v>0</v>
      </c>
      <c r="AJ42" s="17">
        <f>'[4]ΠΙΝΑΚΑΣ Α ΓΣΙΟ ΛΕΠΤΟΚΑΡΥΑΣ'!U49</f>
        <v>0</v>
      </c>
      <c r="AK42" s="17">
        <f>'[4]ΠΙΝΑΚΑΣ Α ΓΕΛ ΛΕΠΤΟΚΑΡΥΑΣ'!U49</f>
        <v>0</v>
      </c>
      <c r="AL42" s="17">
        <f>'[4]ΠΙΝΑΚΑΣ Α ΓΣΙΟ ΛΙΤΟΧΩΡΟΥ'!U49</f>
        <v>0</v>
      </c>
      <c r="AM42" s="19">
        <f>'[4]ΠΙΝΑΚΑΣ Α ΓΕΛ ΛΙΤΟΧΩΡΟΥ'!U49</f>
        <v>0</v>
      </c>
      <c r="AN42" s="20">
        <f t="shared" si="5"/>
        <v>0</v>
      </c>
      <c r="AO42" s="12" t="b">
        <f t="shared" si="1"/>
        <v>1</v>
      </c>
      <c r="AP42" s="41"/>
      <c r="AQ42" s="43">
        <f t="shared" si="2"/>
        <v>0</v>
      </c>
      <c r="AR42" s="13">
        <f t="shared" si="3"/>
        <v>0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  <row r="43" spans="1:56" s="12" customFormat="1" ht="16.5" thickTop="1" thickBot="1" x14ac:dyDescent="0.3">
      <c r="A43" s="14" t="s">
        <v>123</v>
      </c>
      <c r="B43" s="21" t="s">
        <v>124</v>
      </c>
      <c r="C43" s="16">
        <f>'[4]ΠΙΝΑΚΑΣ Α 1Γ'!U50</f>
        <v>0</v>
      </c>
      <c r="D43" s="17">
        <f>[4]ΕΝΕΕΓΥΛ!U50</f>
        <v>0</v>
      </c>
      <c r="E43" s="17">
        <f>'[4]ΠΙΝΑΚΑΣ Α 2Γ'!U50</f>
        <v>0</v>
      </c>
      <c r="F43" s="17">
        <f>[4]ΕΕΕΕΚ!U50</f>
        <v>0</v>
      </c>
      <c r="G43" s="17">
        <f>'[4]ΠΙΝΑΚΑΣ Α 3Γ'!U50</f>
        <v>0</v>
      </c>
      <c r="H43" s="17">
        <f>'[4]ΠΙΝΑΚΑΣ Α 3ΓΕΛ'!U50</f>
        <v>0</v>
      </c>
      <c r="I43" s="17">
        <f>'[4]ΠΙΝΑΚΑΣ Α 4Γ'!U50</f>
        <v>0</v>
      </c>
      <c r="J43" s="17">
        <f>'[4]ΠΙΝΑΚΑΣ Α 4ΓΕΛ'!U50</f>
        <v>0</v>
      </c>
      <c r="K43" s="18">
        <f>'[4]ΠΙΝΑΚΑΣ Α 5Γ'!U50</f>
        <v>0</v>
      </c>
      <c r="L43" s="17">
        <f>'[4]ΠΙΝΑΚΑΣ Α 5ΓΕΛ'!U50</f>
        <v>0</v>
      </c>
      <c r="M43" s="17">
        <f>'[4]ΠΙΝΑΚΑΣ Α 6Γ'!U50</f>
        <v>0</v>
      </c>
      <c r="N43" s="18">
        <f>'[4]ΠΙΝΑΚΑΣ Α 7Γ'!U50</f>
        <v>0</v>
      </c>
      <c r="O43" s="17">
        <f>'[4]ΠΙΝΑΚΑΣ Α ΕΣΠ Γ'!U50</f>
        <v>0</v>
      </c>
      <c r="P43" s="17">
        <f>'[4]ΠΙΝΑΚΑΣ Α ΕΣΠ ΓΕΛ'!U50</f>
        <v>0</v>
      </c>
      <c r="Q43" s="17">
        <f>'[4]ΠΙΝΑΚΑΣ Α 1ο ΕΠΑΛ'!U50</f>
        <v>0</v>
      </c>
      <c r="R43" s="17">
        <f>'[4]ΠΙΝΑΚΑΣ Α 2ΕΠΑΛ'!U50</f>
        <v>0</v>
      </c>
      <c r="S43" s="17">
        <f>'[4]ΠΙΝΑΚΑΣ Α ΕΣΠ ΕΠΑΛ'!U50</f>
        <v>0</v>
      </c>
      <c r="T43" s="17">
        <f>'[4]ΠΙΝΑΚΑΣ Α ΓΣΙΟ ΠΕΡΙΣΤΑΣΗΣ'!U50</f>
        <v>0</v>
      </c>
      <c r="U43" s="17">
        <f>'[4]ΠΙΝΑΚΑΣ Α ΓΣΙΟ ΚΟΡΙΝΟΥ'!U50</f>
        <v>0</v>
      </c>
      <c r="V43" s="17">
        <f>'[4]ΠΙΝΑΚΑΣ Α ΓΕΛ ΚΟΡΙΝΟΥ'!U50</f>
        <v>0</v>
      </c>
      <c r="W43" s="17">
        <f>'[4]ΠΙΝΑΚΑΣ Α ΓΣΙΟ Κ. ΜΗΛΙΑΣ'!U50</f>
        <v>0</v>
      </c>
      <c r="X43" s="17">
        <f>'[4]ΠΙΝΑΚΑΣ Α ΓΕΛ Κ. ΜΗΛΙΑΣ'!U50</f>
        <v>0</v>
      </c>
      <c r="Y43" s="17">
        <f>'[4]ΠΙΝΑΚΑΣ Α ΓΣΙΟ ΡΗΤΙΝΗΣ'!U50</f>
        <v>0</v>
      </c>
      <c r="Z43" s="17">
        <f>'[4]ΠΙΝΑΚΑΣ Α ΓΣΙΟ ΚΟΝΤΑΡΙΩΤΙΣΣΑΣ'!U50</f>
        <v>0</v>
      </c>
      <c r="AA43" s="19">
        <f>'[4]ΠΙΝΑΚΑΣ Α ΓΕΛ ΚΟΝΤΑΡΙΩΤΙΣΣΑΣ'!U50</f>
        <v>0</v>
      </c>
      <c r="AB43" s="16">
        <f>'[4]ΠΙΝΑΚΑΣ Α ΓΣΙΟ ΑΛΩΝΙΩΝ'!U50</f>
        <v>0</v>
      </c>
      <c r="AC43" s="17">
        <f>'[4]ΠΙΝΑΚΑΣ Α ΓΣΙΟ ΜΑΚΡΥΓΙΑΛΟΥ'!U50</f>
        <v>0</v>
      </c>
      <c r="AD43" s="17">
        <f>'[4]ΠΙΝΑΚΑΣ Α ΓΣΙΟ ΑΙΓΙΝΙΟΥ'!U50</f>
        <v>0</v>
      </c>
      <c r="AE43" s="17">
        <f>'[4]ΠΙΝΑΚΑΣ Α ΓΕΛ ΑΙΓΙΝΙΟΥ'!U50</f>
        <v>0</v>
      </c>
      <c r="AF43" s="17">
        <f>'[4]ΠΙΝΑΚΑΣ Α ΕΠΑΛ ΑΙΓΙΝΙΟΥ'!U50</f>
        <v>0</v>
      </c>
      <c r="AG43" s="17">
        <f>'[4]ΠΙΝΑΚΑΣ Α ΓΣΙΟ ΚΟΛΙΝΔΡΟΥ'!U50</f>
        <v>0</v>
      </c>
      <c r="AH43" s="19">
        <f>'[4]ΠΙΝΑΚΑΣ Α ΓΕΛ ΚΟΛΙΝΔΡΟΥ'!U50</f>
        <v>0</v>
      </c>
      <c r="AI43" s="16">
        <f>'[4]ΠΙΝΑΚΑΣ Α ΓΣΙΟ ΠΛΑΤΑΜΩΝΑ'!U50</f>
        <v>0</v>
      </c>
      <c r="AJ43" s="17">
        <f>'[4]ΠΙΝΑΚΑΣ Α ΓΣΙΟ ΛΕΠΤΟΚΑΡΥΑΣ'!U50</f>
        <v>0</v>
      </c>
      <c r="AK43" s="17">
        <f>'[4]ΠΙΝΑΚΑΣ Α ΓΕΛ ΛΕΠΤΟΚΑΡΥΑΣ'!U50</f>
        <v>0</v>
      </c>
      <c r="AL43" s="17">
        <f>'[4]ΠΙΝΑΚΑΣ Α ΓΣΙΟ ΛΙΤΟΧΩΡΟΥ'!U50</f>
        <v>0</v>
      </c>
      <c r="AM43" s="19">
        <f>'[4]ΠΙΝΑΚΑΣ Α ΓΕΛ ΛΙΤΟΧΩΡΟΥ'!U50</f>
        <v>0</v>
      </c>
      <c r="AN43" s="20">
        <f t="shared" si="5"/>
        <v>0</v>
      </c>
      <c r="AO43" s="12" t="b">
        <f t="shared" si="1"/>
        <v>1</v>
      </c>
      <c r="AP43" s="41"/>
      <c r="AQ43" s="43">
        <f t="shared" si="2"/>
        <v>0</v>
      </c>
      <c r="AR43" s="13">
        <f t="shared" si="3"/>
        <v>0</v>
      </c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</row>
    <row r="44" spans="1:56" s="12" customFormat="1" ht="16.5" thickTop="1" thickBot="1" x14ac:dyDescent="0.3">
      <c r="A44" s="14" t="s">
        <v>125</v>
      </c>
      <c r="B44" s="21" t="s">
        <v>126</v>
      </c>
      <c r="C44" s="16">
        <f>'[4]ΠΙΝΑΚΑΣ Α 1Γ'!U51</f>
        <v>0</v>
      </c>
      <c r="D44" s="17">
        <f>[4]ΕΝΕΕΓΥΛ!U51</f>
        <v>0</v>
      </c>
      <c r="E44" s="17">
        <f>'[4]ΠΙΝΑΚΑΣ Α 2Γ'!U51</f>
        <v>0</v>
      </c>
      <c r="F44" s="17">
        <f>[4]ΕΕΕΕΚ!U51</f>
        <v>0</v>
      </c>
      <c r="G44" s="17">
        <f>'[4]ΠΙΝΑΚΑΣ Α 3Γ'!U51</f>
        <v>0</v>
      </c>
      <c r="H44" s="17">
        <f>'[4]ΠΙΝΑΚΑΣ Α 3ΓΕΛ'!U51</f>
        <v>0</v>
      </c>
      <c r="I44" s="17">
        <f>'[4]ΠΙΝΑΚΑΣ Α 4Γ'!U51</f>
        <v>0</v>
      </c>
      <c r="J44" s="17">
        <f>'[4]ΠΙΝΑΚΑΣ Α 4ΓΕΛ'!U51</f>
        <v>0</v>
      </c>
      <c r="K44" s="18">
        <f>'[4]ΠΙΝΑΚΑΣ Α 5Γ'!U51</f>
        <v>0</v>
      </c>
      <c r="L44" s="17">
        <f>'[4]ΠΙΝΑΚΑΣ Α 5ΓΕΛ'!U51</f>
        <v>0</v>
      </c>
      <c r="M44" s="17">
        <f>'[4]ΠΙΝΑΚΑΣ Α 6Γ'!U51</f>
        <v>0</v>
      </c>
      <c r="N44" s="18">
        <f>'[4]ΠΙΝΑΚΑΣ Α 7Γ'!U51</f>
        <v>0</v>
      </c>
      <c r="O44" s="17">
        <f>'[4]ΠΙΝΑΚΑΣ Α ΕΣΠ Γ'!U51</f>
        <v>0</v>
      </c>
      <c r="P44" s="17">
        <f>'[4]ΠΙΝΑΚΑΣ Α ΕΣΠ ΓΕΛ'!U51</f>
        <v>0</v>
      </c>
      <c r="Q44" s="17">
        <f>'[4]ΠΙΝΑΚΑΣ Α 1ο ΕΠΑΛ'!U51</f>
        <v>0</v>
      </c>
      <c r="R44" s="17">
        <f>'[4]ΠΙΝΑΚΑΣ Α 2ΕΠΑΛ'!U51</f>
        <v>0</v>
      </c>
      <c r="S44" s="17">
        <f>'[4]ΠΙΝΑΚΑΣ Α ΕΣΠ ΕΠΑΛ'!U51</f>
        <v>0</v>
      </c>
      <c r="T44" s="17">
        <f>'[4]ΠΙΝΑΚΑΣ Α ΓΣΙΟ ΠΕΡΙΣΤΑΣΗΣ'!U51</f>
        <v>0</v>
      </c>
      <c r="U44" s="17">
        <f>'[4]ΠΙΝΑΚΑΣ Α ΓΣΙΟ ΚΟΡΙΝΟΥ'!U51</f>
        <v>0</v>
      </c>
      <c r="V44" s="17">
        <f>'[4]ΠΙΝΑΚΑΣ Α ΓΕΛ ΚΟΡΙΝΟΥ'!U51</f>
        <v>0</v>
      </c>
      <c r="W44" s="17">
        <f>'[4]ΠΙΝΑΚΑΣ Α ΓΣΙΟ Κ. ΜΗΛΙΑΣ'!U51</f>
        <v>0</v>
      </c>
      <c r="X44" s="17">
        <f>'[4]ΠΙΝΑΚΑΣ Α ΓΕΛ Κ. ΜΗΛΙΑΣ'!U51</f>
        <v>0</v>
      </c>
      <c r="Y44" s="17">
        <f>'[4]ΠΙΝΑΚΑΣ Α ΓΣΙΟ ΡΗΤΙΝΗΣ'!U51</f>
        <v>0</v>
      </c>
      <c r="Z44" s="17">
        <f>'[4]ΠΙΝΑΚΑΣ Α ΓΣΙΟ ΚΟΝΤΑΡΙΩΤΙΣΣΑΣ'!U51</f>
        <v>0</v>
      </c>
      <c r="AA44" s="19">
        <f>'[4]ΠΙΝΑΚΑΣ Α ΓΕΛ ΚΟΝΤΑΡΙΩΤΙΣΣΑΣ'!U51</f>
        <v>0</v>
      </c>
      <c r="AB44" s="16">
        <f>'[4]ΠΙΝΑΚΑΣ Α ΓΣΙΟ ΑΛΩΝΙΩΝ'!U51</f>
        <v>0</v>
      </c>
      <c r="AC44" s="17">
        <f>'[4]ΠΙΝΑΚΑΣ Α ΓΣΙΟ ΜΑΚΡΥΓΙΑΛΟΥ'!U51</f>
        <v>0</v>
      </c>
      <c r="AD44" s="17">
        <f>'[4]ΠΙΝΑΚΑΣ Α ΓΣΙΟ ΑΙΓΙΝΙΟΥ'!U51</f>
        <v>0</v>
      </c>
      <c r="AE44" s="17">
        <f>'[4]ΠΙΝΑΚΑΣ Α ΓΕΛ ΑΙΓΙΝΙΟΥ'!U51</f>
        <v>0</v>
      </c>
      <c r="AF44" s="17">
        <f>'[4]ΠΙΝΑΚΑΣ Α ΕΠΑΛ ΑΙΓΙΝΙΟΥ'!U51</f>
        <v>0</v>
      </c>
      <c r="AG44" s="17">
        <f>'[4]ΠΙΝΑΚΑΣ Α ΓΣΙΟ ΚΟΛΙΝΔΡΟΥ'!U51</f>
        <v>0</v>
      </c>
      <c r="AH44" s="19">
        <f>'[4]ΠΙΝΑΚΑΣ Α ΓΕΛ ΚΟΛΙΝΔΡΟΥ'!U51</f>
        <v>0</v>
      </c>
      <c r="AI44" s="16">
        <f>'[4]ΠΙΝΑΚΑΣ Α ΓΣΙΟ ΠΛΑΤΑΜΩΝΑ'!U51</f>
        <v>0</v>
      </c>
      <c r="AJ44" s="17">
        <f>'[4]ΠΙΝΑΚΑΣ Α ΓΣΙΟ ΛΕΠΤΟΚΑΡΥΑΣ'!U51</f>
        <v>0</v>
      </c>
      <c r="AK44" s="17">
        <f>'[4]ΠΙΝΑΚΑΣ Α ΓΕΛ ΛΕΠΤΟΚΑΡΥΑΣ'!U51</f>
        <v>0</v>
      </c>
      <c r="AL44" s="17">
        <f>'[4]ΠΙΝΑΚΑΣ Α ΓΣΙΟ ΛΙΤΟΧΩΡΟΥ'!U51</f>
        <v>0</v>
      </c>
      <c r="AM44" s="19">
        <f>'[4]ΠΙΝΑΚΑΣ Α ΓΕΛ ΛΙΤΟΧΩΡΟΥ'!U51</f>
        <v>0</v>
      </c>
      <c r="AN44" s="20">
        <f t="shared" si="5"/>
        <v>0</v>
      </c>
      <c r="AO44" s="12" t="b">
        <f t="shared" si="1"/>
        <v>1</v>
      </c>
      <c r="AP44" s="41"/>
      <c r="AQ44" s="43">
        <f t="shared" si="2"/>
        <v>0</v>
      </c>
      <c r="AR44" s="13">
        <f t="shared" si="3"/>
        <v>0</v>
      </c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</row>
    <row r="45" spans="1:56" s="12" customFormat="1" ht="16.5" thickTop="1" thickBot="1" x14ac:dyDescent="0.3">
      <c r="A45" s="14" t="s">
        <v>127</v>
      </c>
      <c r="B45" s="21" t="s">
        <v>128</v>
      </c>
      <c r="C45" s="16">
        <f>'[4]ΠΙΝΑΚΑΣ Α 1Γ'!U52</f>
        <v>0</v>
      </c>
      <c r="D45" s="17">
        <f>[4]ΕΝΕΕΓΥΛ!U52</f>
        <v>0</v>
      </c>
      <c r="E45" s="17">
        <f>'[4]ΠΙΝΑΚΑΣ Α 2Γ'!U52</f>
        <v>0</v>
      </c>
      <c r="F45" s="17">
        <f>[4]ΕΕΕΕΚ!U52</f>
        <v>0</v>
      </c>
      <c r="G45" s="17">
        <f>'[4]ΠΙΝΑΚΑΣ Α 3Γ'!U52</f>
        <v>0</v>
      </c>
      <c r="H45" s="17">
        <f>'[4]ΠΙΝΑΚΑΣ Α 3ΓΕΛ'!U52</f>
        <v>0</v>
      </c>
      <c r="I45" s="17">
        <f>'[4]ΠΙΝΑΚΑΣ Α 4Γ'!U52</f>
        <v>0</v>
      </c>
      <c r="J45" s="17">
        <f>'[4]ΠΙΝΑΚΑΣ Α 4ΓΕΛ'!U52</f>
        <v>0</v>
      </c>
      <c r="K45" s="18">
        <f>'[4]ΠΙΝΑΚΑΣ Α 5Γ'!U52</f>
        <v>0</v>
      </c>
      <c r="L45" s="17">
        <f>'[4]ΠΙΝΑΚΑΣ Α 5ΓΕΛ'!U52</f>
        <v>0</v>
      </c>
      <c r="M45" s="17">
        <f>'[4]ΠΙΝΑΚΑΣ Α 6Γ'!U52</f>
        <v>0</v>
      </c>
      <c r="N45" s="18">
        <f>'[4]ΠΙΝΑΚΑΣ Α 7Γ'!U52</f>
        <v>0</v>
      </c>
      <c r="O45" s="17">
        <f>'[4]ΠΙΝΑΚΑΣ Α ΕΣΠ Γ'!U52</f>
        <v>0</v>
      </c>
      <c r="P45" s="17">
        <f>'[4]ΠΙΝΑΚΑΣ Α ΕΣΠ ΓΕΛ'!U52</f>
        <v>0</v>
      </c>
      <c r="Q45" s="17">
        <f>'[4]ΠΙΝΑΚΑΣ Α 1ο ΕΠΑΛ'!U52</f>
        <v>0</v>
      </c>
      <c r="R45" s="17">
        <f>'[4]ΠΙΝΑΚΑΣ Α 2ΕΠΑΛ'!U52</f>
        <v>0</v>
      </c>
      <c r="S45" s="17">
        <f>'[4]ΠΙΝΑΚΑΣ Α ΕΣΠ ΕΠΑΛ'!U52</f>
        <v>0</v>
      </c>
      <c r="T45" s="17">
        <f>'[4]ΠΙΝΑΚΑΣ Α ΓΣΙΟ ΠΕΡΙΣΤΑΣΗΣ'!U52</f>
        <v>0</v>
      </c>
      <c r="U45" s="17">
        <f>'[4]ΠΙΝΑΚΑΣ Α ΓΣΙΟ ΚΟΡΙΝΟΥ'!U52</f>
        <v>0</v>
      </c>
      <c r="V45" s="17">
        <f>'[4]ΠΙΝΑΚΑΣ Α ΓΕΛ ΚΟΡΙΝΟΥ'!U52</f>
        <v>0</v>
      </c>
      <c r="W45" s="17">
        <f>'[4]ΠΙΝΑΚΑΣ Α ΓΣΙΟ Κ. ΜΗΛΙΑΣ'!U52</f>
        <v>0</v>
      </c>
      <c r="X45" s="17">
        <f>'[4]ΠΙΝΑΚΑΣ Α ΓΕΛ Κ. ΜΗΛΙΑΣ'!U52</f>
        <v>0</v>
      </c>
      <c r="Y45" s="17">
        <f>'[4]ΠΙΝΑΚΑΣ Α ΓΣΙΟ ΡΗΤΙΝΗΣ'!U52</f>
        <v>0</v>
      </c>
      <c r="Z45" s="17">
        <f>'[4]ΠΙΝΑΚΑΣ Α ΓΣΙΟ ΚΟΝΤΑΡΙΩΤΙΣΣΑΣ'!U52</f>
        <v>0</v>
      </c>
      <c r="AA45" s="19">
        <f>'[4]ΠΙΝΑΚΑΣ Α ΓΕΛ ΚΟΝΤΑΡΙΩΤΙΣΣΑΣ'!U52</f>
        <v>0</v>
      </c>
      <c r="AB45" s="16">
        <f>'[4]ΠΙΝΑΚΑΣ Α ΓΣΙΟ ΑΛΩΝΙΩΝ'!U52</f>
        <v>0</v>
      </c>
      <c r="AC45" s="17">
        <f>'[4]ΠΙΝΑΚΑΣ Α ΓΣΙΟ ΜΑΚΡΥΓΙΑΛΟΥ'!U52</f>
        <v>0</v>
      </c>
      <c r="AD45" s="17">
        <f>'[4]ΠΙΝΑΚΑΣ Α ΓΣΙΟ ΑΙΓΙΝΙΟΥ'!U52</f>
        <v>0</v>
      </c>
      <c r="AE45" s="17">
        <f>'[4]ΠΙΝΑΚΑΣ Α ΓΕΛ ΑΙΓΙΝΙΟΥ'!U52</f>
        <v>0</v>
      </c>
      <c r="AF45" s="17">
        <f>'[4]ΠΙΝΑΚΑΣ Α ΕΠΑΛ ΑΙΓΙΝΙΟΥ'!U52</f>
        <v>0</v>
      </c>
      <c r="AG45" s="17">
        <f>'[4]ΠΙΝΑΚΑΣ Α ΓΣΙΟ ΚΟΛΙΝΔΡΟΥ'!U52</f>
        <v>0</v>
      </c>
      <c r="AH45" s="19">
        <f>'[4]ΠΙΝΑΚΑΣ Α ΓΕΛ ΚΟΛΙΝΔΡΟΥ'!U52</f>
        <v>0</v>
      </c>
      <c r="AI45" s="16">
        <f>'[4]ΠΙΝΑΚΑΣ Α ΓΣΙΟ ΠΛΑΤΑΜΩΝΑ'!U52</f>
        <v>0</v>
      </c>
      <c r="AJ45" s="17">
        <f>'[4]ΠΙΝΑΚΑΣ Α ΓΣΙΟ ΛΕΠΤΟΚΑΡΥΑΣ'!U52</f>
        <v>0</v>
      </c>
      <c r="AK45" s="17">
        <f>'[4]ΠΙΝΑΚΑΣ Α ΓΕΛ ΛΕΠΤΟΚΑΡΥΑΣ'!U52</f>
        <v>0</v>
      </c>
      <c r="AL45" s="17">
        <f>'[4]ΠΙΝΑΚΑΣ Α ΓΣΙΟ ΛΙΤΟΧΩΡΟΥ'!U52</f>
        <v>0</v>
      </c>
      <c r="AM45" s="19">
        <f>'[4]ΠΙΝΑΚΑΣ Α ΓΕΛ ΛΙΤΟΧΩΡΟΥ'!U52</f>
        <v>0</v>
      </c>
      <c r="AN45" s="28">
        <f t="shared" si="5"/>
        <v>0</v>
      </c>
      <c r="AO45" s="12" t="b">
        <f t="shared" si="1"/>
        <v>1</v>
      </c>
      <c r="AP45" s="41"/>
      <c r="AQ45" s="43">
        <f t="shared" si="2"/>
        <v>0</v>
      </c>
      <c r="AR45" s="13">
        <f t="shared" si="3"/>
        <v>0</v>
      </c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</row>
    <row r="46" spans="1:56" s="12" customFormat="1" ht="16.5" thickTop="1" thickBot="1" x14ac:dyDescent="0.3">
      <c r="A46" s="14" t="s">
        <v>129</v>
      </c>
      <c r="B46" s="21" t="s">
        <v>130</v>
      </c>
      <c r="C46" s="16">
        <f>'[4]ΠΙΝΑΚΑΣ Α 1Γ'!U53</f>
        <v>0</v>
      </c>
      <c r="D46" s="17">
        <f>[4]ΕΝΕΕΓΥΛ!U53</f>
        <v>0</v>
      </c>
      <c r="E46" s="17">
        <f>'[4]ΠΙΝΑΚΑΣ Α 2Γ'!U53</f>
        <v>0</v>
      </c>
      <c r="F46" s="17">
        <f>[4]ΕΕΕΕΚ!U53</f>
        <v>0</v>
      </c>
      <c r="G46" s="17">
        <f>'[4]ΠΙΝΑΚΑΣ Α 3Γ'!U53</f>
        <v>0</v>
      </c>
      <c r="H46" s="17">
        <f>'[4]ΠΙΝΑΚΑΣ Α 3ΓΕΛ'!U53</f>
        <v>0</v>
      </c>
      <c r="I46" s="17">
        <f>'[4]ΠΙΝΑΚΑΣ Α 4Γ'!U53</f>
        <v>0</v>
      </c>
      <c r="J46" s="17">
        <f>'[4]ΠΙΝΑΚΑΣ Α 4ΓΕΛ'!U53</f>
        <v>0</v>
      </c>
      <c r="K46" s="18">
        <f>'[4]ΠΙΝΑΚΑΣ Α 5Γ'!U53</f>
        <v>0</v>
      </c>
      <c r="L46" s="17">
        <f>'[4]ΠΙΝΑΚΑΣ Α 5ΓΕΛ'!U53</f>
        <v>0</v>
      </c>
      <c r="M46" s="17">
        <f>'[4]ΠΙΝΑΚΑΣ Α 6Γ'!U53</f>
        <v>0</v>
      </c>
      <c r="N46" s="18">
        <f>'[4]ΠΙΝΑΚΑΣ Α 7Γ'!U53</f>
        <v>0</v>
      </c>
      <c r="O46" s="17">
        <f>'[4]ΠΙΝΑΚΑΣ Α ΕΣΠ Γ'!U53</f>
        <v>0</v>
      </c>
      <c r="P46" s="17">
        <f>'[4]ΠΙΝΑΚΑΣ Α ΕΣΠ ΓΕΛ'!U53</f>
        <v>0</v>
      </c>
      <c r="Q46" s="17">
        <f>'[4]ΠΙΝΑΚΑΣ Α 1ο ΕΠΑΛ'!U53</f>
        <v>0</v>
      </c>
      <c r="R46" s="17">
        <f>'[4]ΠΙΝΑΚΑΣ Α 2ΕΠΑΛ'!U53</f>
        <v>0</v>
      </c>
      <c r="S46" s="17">
        <f>'[4]ΠΙΝΑΚΑΣ Α ΕΣΠ ΕΠΑΛ'!U53</f>
        <v>0</v>
      </c>
      <c r="T46" s="17">
        <f>'[4]ΠΙΝΑΚΑΣ Α ΓΣΙΟ ΠΕΡΙΣΤΑΣΗΣ'!U53</f>
        <v>0</v>
      </c>
      <c r="U46" s="17">
        <f>'[4]ΠΙΝΑΚΑΣ Α ΓΣΙΟ ΚΟΡΙΝΟΥ'!U53</f>
        <v>0</v>
      </c>
      <c r="V46" s="17">
        <f>'[4]ΠΙΝΑΚΑΣ Α ΓΕΛ ΚΟΡΙΝΟΥ'!U53</f>
        <v>0</v>
      </c>
      <c r="W46" s="17">
        <f>'[4]ΠΙΝΑΚΑΣ Α ΓΣΙΟ Κ. ΜΗΛΙΑΣ'!U53</f>
        <v>0</v>
      </c>
      <c r="X46" s="17">
        <f>'[4]ΠΙΝΑΚΑΣ Α ΓΕΛ Κ. ΜΗΛΙΑΣ'!U53</f>
        <v>0</v>
      </c>
      <c r="Y46" s="17">
        <f>'[4]ΠΙΝΑΚΑΣ Α ΓΣΙΟ ΡΗΤΙΝΗΣ'!U53</f>
        <v>0</v>
      </c>
      <c r="Z46" s="17">
        <f>'[4]ΠΙΝΑΚΑΣ Α ΓΣΙΟ ΚΟΝΤΑΡΙΩΤΙΣΣΑΣ'!U53</f>
        <v>0</v>
      </c>
      <c r="AA46" s="19">
        <f>'[4]ΠΙΝΑΚΑΣ Α ΓΕΛ ΚΟΝΤΑΡΙΩΤΙΣΣΑΣ'!U53</f>
        <v>0</v>
      </c>
      <c r="AB46" s="16">
        <f>'[4]ΠΙΝΑΚΑΣ Α ΓΣΙΟ ΑΛΩΝΙΩΝ'!U53</f>
        <v>0</v>
      </c>
      <c r="AC46" s="17">
        <f>'[4]ΠΙΝΑΚΑΣ Α ΓΣΙΟ ΜΑΚΡΥΓΙΑΛΟΥ'!U53</f>
        <v>0</v>
      </c>
      <c r="AD46" s="17">
        <f>'[4]ΠΙΝΑΚΑΣ Α ΓΣΙΟ ΑΙΓΙΝΙΟΥ'!U53</f>
        <v>0</v>
      </c>
      <c r="AE46" s="17">
        <f>'[4]ΠΙΝΑΚΑΣ Α ΓΕΛ ΑΙΓΙΝΙΟΥ'!U53</f>
        <v>0</v>
      </c>
      <c r="AF46" s="17">
        <f>'[4]ΠΙΝΑΚΑΣ Α ΕΠΑΛ ΑΙΓΙΝΙΟΥ'!U53</f>
        <v>0</v>
      </c>
      <c r="AG46" s="17">
        <f>'[4]ΠΙΝΑΚΑΣ Α ΓΣΙΟ ΚΟΛΙΝΔΡΟΥ'!U53</f>
        <v>0</v>
      </c>
      <c r="AH46" s="19">
        <f>'[4]ΠΙΝΑΚΑΣ Α ΓΕΛ ΚΟΛΙΝΔΡΟΥ'!U53</f>
        <v>0</v>
      </c>
      <c r="AI46" s="16">
        <f>'[4]ΠΙΝΑΚΑΣ Α ΓΣΙΟ ΠΛΑΤΑΜΩΝΑ'!U53</f>
        <v>0</v>
      </c>
      <c r="AJ46" s="17">
        <f>'[4]ΠΙΝΑΚΑΣ Α ΓΣΙΟ ΛΕΠΤΟΚΑΡΥΑΣ'!U53</f>
        <v>0</v>
      </c>
      <c r="AK46" s="17">
        <f>'[4]ΠΙΝΑΚΑΣ Α ΓΕΛ ΛΕΠΤΟΚΑΡΥΑΣ'!U53</f>
        <v>0</v>
      </c>
      <c r="AL46" s="17">
        <f>'[4]ΠΙΝΑΚΑΣ Α ΓΣΙΟ ΛΙΤΟΧΩΡΟΥ'!U53</f>
        <v>0</v>
      </c>
      <c r="AM46" s="19">
        <f>'[4]ΠΙΝΑΚΑΣ Α ΓΕΛ ΛΙΤΟΧΩΡΟΥ'!U53</f>
        <v>0</v>
      </c>
      <c r="AN46" s="20">
        <f t="shared" si="5"/>
        <v>0</v>
      </c>
      <c r="AO46" s="12" t="b">
        <f t="shared" si="1"/>
        <v>1</v>
      </c>
      <c r="AP46" s="41"/>
      <c r="AQ46" s="43">
        <f t="shared" si="2"/>
        <v>0</v>
      </c>
      <c r="AR46" s="13">
        <f t="shared" si="3"/>
        <v>0</v>
      </c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</row>
    <row r="47" spans="1:56" s="12" customFormat="1" ht="16.5" thickTop="1" thickBot="1" x14ac:dyDescent="0.3">
      <c r="A47" s="14" t="s">
        <v>131</v>
      </c>
      <c r="B47" s="21" t="s">
        <v>132</v>
      </c>
      <c r="C47" s="16">
        <f>'[4]ΠΙΝΑΚΑΣ Α 1Γ'!U54</f>
        <v>0</v>
      </c>
      <c r="D47" s="17">
        <f>[4]ΕΝΕΕΓΥΛ!U54</f>
        <v>0</v>
      </c>
      <c r="E47" s="17">
        <f>'[4]ΠΙΝΑΚΑΣ Α 2Γ'!U54</f>
        <v>0</v>
      </c>
      <c r="F47" s="17">
        <f>[4]ΕΕΕΕΚ!U54</f>
        <v>0</v>
      </c>
      <c r="G47" s="17">
        <f>'[4]ΠΙΝΑΚΑΣ Α 3Γ'!U54</f>
        <v>0</v>
      </c>
      <c r="H47" s="17">
        <f>'[4]ΠΙΝΑΚΑΣ Α 3ΓΕΛ'!U54</f>
        <v>0</v>
      </c>
      <c r="I47" s="17">
        <f>'[4]ΠΙΝΑΚΑΣ Α 4Γ'!U54</f>
        <v>0</v>
      </c>
      <c r="J47" s="17">
        <f>'[4]ΠΙΝΑΚΑΣ Α 4ΓΕΛ'!U54</f>
        <v>0</v>
      </c>
      <c r="K47" s="18">
        <f>'[4]ΠΙΝΑΚΑΣ Α 5Γ'!U54</f>
        <v>0</v>
      </c>
      <c r="L47" s="17">
        <f>'[4]ΠΙΝΑΚΑΣ Α 5ΓΕΛ'!U54</f>
        <v>0</v>
      </c>
      <c r="M47" s="17">
        <f>'[4]ΠΙΝΑΚΑΣ Α 6Γ'!U54</f>
        <v>0</v>
      </c>
      <c r="N47" s="18">
        <f>'[4]ΠΙΝΑΚΑΣ Α 7Γ'!U54</f>
        <v>0</v>
      </c>
      <c r="O47" s="17">
        <f>'[4]ΠΙΝΑΚΑΣ Α ΕΣΠ Γ'!U54</f>
        <v>0</v>
      </c>
      <c r="P47" s="17">
        <f>'[4]ΠΙΝΑΚΑΣ Α ΕΣΠ ΓΕΛ'!U54</f>
        <v>0</v>
      </c>
      <c r="Q47" s="17">
        <f>'[4]ΠΙΝΑΚΑΣ Α 1ο ΕΠΑΛ'!U54</f>
        <v>0</v>
      </c>
      <c r="R47" s="17">
        <f>'[4]ΠΙΝΑΚΑΣ Α 2ΕΠΑΛ'!U54</f>
        <v>0</v>
      </c>
      <c r="S47" s="17">
        <f>'[4]ΠΙΝΑΚΑΣ Α ΕΣΠ ΕΠΑΛ'!U54</f>
        <v>0</v>
      </c>
      <c r="T47" s="17">
        <f>'[4]ΠΙΝΑΚΑΣ Α ΓΣΙΟ ΠΕΡΙΣΤΑΣΗΣ'!U54</f>
        <v>0</v>
      </c>
      <c r="U47" s="17">
        <f>'[4]ΠΙΝΑΚΑΣ Α ΓΣΙΟ ΚΟΡΙΝΟΥ'!U54</f>
        <v>0</v>
      </c>
      <c r="V47" s="17">
        <f>'[4]ΠΙΝΑΚΑΣ Α ΓΕΛ ΚΟΡΙΝΟΥ'!U54</f>
        <v>0</v>
      </c>
      <c r="W47" s="17">
        <f>'[4]ΠΙΝΑΚΑΣ Α ΓΣΙΟ Κ. ΜΗΛΙΑΣ'!U54</f>
        <v>0</v>
      </c>
      <c r="X47" s="17">
        <f>'[4]ΠΙΝΑΚΑΣ Α ΓΕΛ Κ. ΜΗΛΙΑΣ'!U54</f>
        <v>0</v>
      </c>
      <c r="Y47" s="17">
        <f>'[4]ΠΙΝΑΚΑΣ Α ΓΣΙΟ ΡΗΤΙΝΗΣ'!U54</f>
        <v>0</v>
      </c>
      <c r="Z47" s="17">
        <f>'[4]ΠΙΝΑΚΑΣ Α ΓΣΙΟ ΚΟΝΤΑΡΙΩΤΙΣΣΑΣ'!U54</f>
        <v>0</v>
      </c>
      <c r="AA47" s="19">
        <f>'[4]ΠΙΝΑΚΑΣ Α ΓΕΛ ΚΟΝΤΑΡΙΩΤΙΣΣΑΣ'!U54</f>
        <v>0</v>
      </c>
      <c r="AB47" s="16">
        <f>'[4]ΠΙΝΑΚΑΣ Α ΓΣΙΟ ΑΛΩΝΙΩΝ'!U54</f>
        <v>0</v>
      </c>
      <c r="AC47" s="17">
        <f>'[4]ΠΙΝΑΚΑΣ Α ΓΣΙΟ ΜΑΚΡΥΓΙΑΛΟΥ'!U54</f>
        <v>0</v>
      </c>
      <c r="AD47" s="17">
        <f>'[4]ΠΙΝΑΚΑΣ Α ΓΣΙΟ ΑΙΓΙΝΙΟΥ'!U54</f>
        <v>0</v>
      </c>
      <c r="AE47" s="17">
        <f>'[4]ΠΙΝΑΚΑΣ Α ΓΕΛ ΑΙΓΙΝΙΟΥ'!U54</f>
        <v>0</v>
      </c>
      <c r="AF47" s="17">
        <f>'[4]ΠΙΝΑΚΑΣ Α ΕΠΑΛ ΑΙΓΙΝΙΟΥ'!U54</f>
        <v>0</v>
      </c>
      <c r="AG47" s="17">
        <f>'[4]ΠΙΝΑΚΑΣ Α ΓΣΙΟ ΚΟΛΙΝΔΡΟΥ'!U54</f>
        <v>0</v>
      </c>
      <c r="AH47" s="19">
        <f>'[4]ΠΙΝΑΚΑΣ Α ΓΕΛ ΚΟΛΙΝΔΡΟΥ'!U54</f>
        <v>0</v>
      </c>
      <c r="AI47" s="16">
        <f>'[4]ΠΙΝΑΚΑΣ Α ΓΣΙΟ ΠΛΑΤΑΜΩΝΑ'!U54</f>
        <v>0</v>
      </c>
      <c r="AJ47" s="17">
        <f>'[4]ΠΙΝΑΚΑΣ Α ΓΣΙΟ ΛΕΠΤΟΚΑΡΥΑΣ'!U54</f>
        <v>0</v>
      </c>
      <c r="AK47" s="17">
        <f>'[4]ΠΙΝΑΚΑΣ Α ΓΕΛ ΛΕΠΤΟΚΑΡΥΑΣ'!U54</f>
        <v>0</v>
      </c>
      <c r="AL47" s="17">
        <f>'[4]ΠΙΝΑΚΑΣ Α ΓΣΙΟ ΛΙΤΟΧΩΡΟΥ'!U54</f>
        <v>0</v>
      </c>
      <c r="AM47" s="19">
        <f>'[4]ΠΙΝΑΚΑΣ Α ΓΕΛ ΛΙΤΟΧΩΡΟΥ'!U54</f>
        <v>0</v>
      </c>
      <c r="AN47" s="20">
        <f t="shared" si="5"/>
        <v>0</v>
      </c>
      <c r="AO47" s="12" t="b">
        <f t="shared" si="1"/>
        <v>1</v>
      </c>
      <c r="AP47" s="41"/>
      <c r="AQ47" s="43">
        <f t="shared" si="2"/>
        <v>0</v>
      </c>
      <c r="AR47" s="13">
        <f t="shared" si="3"/>
        <v>0</v>
      </c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1:56" s="12" customFormat="1" ht="16.5" thickTop="1" thickBot="1" x14ac:dyDescent="0.3">
      <c r="A48" s="14" t="s">
        <v>133</v>
      </c>
      <c r="B48" s="21" t="s">
        <v>88</v>
      </c>
      <c r="C48" s="16">
        <f>'[4]ΠΙΝΑΚΑΣ Α 1Γ'!U55</f>
        <v>0</v>
      </c>
      <c r="D48" s="17">
        <f>[4]ΕΝΕΕΓΥΛ!U55</f>
        <v>0</v>
      </c>
      <c r="E48" s="17">
        <f>'[4]ΠΙΝΑΚΑΣ Α 2Γ'!U55</f>
        <v>0</v>
      </c>
      <c r="F48" s="17">
        <f>[4]ΕΕΕΕΚ!U55</f>
        <v>0</v>
      </c>
      <c r="G48" s="17">
        <f>'[4]ΠΙΝΑΚΑΣ Α 3Γ'!U55</f>
        <v>0</v>
      </c>
      <c r="H48" s="17">
        <f>'[4]ΠΙΝΑΚΑΣ Α 3ΓΕΛ'!U55</f>
        <v>0</v>
      </c>
      <c r="I48" s="17">
        <f>'[4]ΠΙΝΑΚΑΣ Α 4Γ'!U55</f>
        <v>0</v>
      </c>
      <c r="J48" s="17">
        <f>'[4]ΠΙΝΑΚΑΣ Α 4ΓΕΛ'!U55</f>
        <v>0</v>
      </c>
      <c r="K48" s="18">
        <f>'[4]ΠΙΝΑΚΑΣ Α 5Γ'!U55</f>
        <v>0</v>
      </c>
      <c r="L48" s="17">
        <f>'[4]ΠΙΝΑΚΑΣ Α 5ΓΕΛ'!U55</f>
        <v>0</v>
      </c>
      <c r="M48" s="17">
        <f>'[4]ΠΙΝΑΚΑΣ Α 6Γ'!U55</f>
        <v>0</v>
      </c>
      <c r="N48" s="18">
        <f>'[4]ΠΙΝΑΚΑΣ Α 7Γ'!U55</f>
        <v>0</v>
      </c>
      <c r="O48" s="17">
        <f>'[4]ΠΙΝΑΚΑΣ Α ΕΣΠ Γ'!U55</f>
        <v>0</v>
      </c>
      <c r="P48" s="17">
        <f>'[4]ΠΙΝΑΚΑΣ Α ΕΣΠ ΓΕΛ'!U55</f>
        <v>0</v>
      </c>
      <c r="Q48" s="17">
        <f>'[4]ΠΙΝΑΚΑΣ Α 1ο ΕΠΑΛ'!U55</f>
        <v>0</v>
      </c>
      <c r="R48" s="17">
        <f>'[4]ΠΙΝΑΚΑΣ Α 2ΕΠΑΛ'!U55</f>
        <v>0</v>
      </c>
      <c r="S48" s="17">
        <f>'[4]ΠΙΝΑΚΑΣ Α ΕΣΠ ΕΠΑΛ'!U55</f>
        <v>0</v>
      </c>
      <c r="T48" s="17">
        <f>'[4]ΠΙΝΑΚΑΣ Α ΓΣΙΟ ΠΕΡΙΣΤΑΣΗΣ'!U55</f>
        <v>0</v>
      </c>
      <c r="U48" s="17">
        <f>'[4]ΠΙΝΑΚΑΣ Α ΓΣΙΟ ΚΟΡΙΝΟΥ'!U55</f>
        <v>0</v>
      </c>
      <c r="V48" s="17">
        <f>'[4]ΠΙΝΑΚΑΣ Α ΓΕΛ ΚΟΡΙΝΟΥ'!U55</f>
        <v>0</v>
      </c>
      <c r="W48" s="17">
        <f>'[4]ΠΙΝΑΚΑΣ Α ΓΣΙΟ Κ. ΜΗΛΙΑΣ'!U55</f>
        <v>0</v>
      </c>
      <c r="X48" s="17">
        <f>'[4]ΠΙΝΑΚΑΣ Α ΓΕΛ Κ. ΜΗΛΙΑΣ'!U55</f>
        <v>0</v>
      </c>
      <c r="Y48" s="17">
        <f>'[4]ΠΙΝΑΚΑΣ Α ΓΣΙΟ ΡΗΤΙΝΗΣ'!U55</f>
        <v>0</v>
      </c>
      <c r="Z48" s="17">
        <f>'[4]ΠΙΝΑΚΑΣ Α ΓΣΙΟ ΚΟΝΤΑΡΙΩΤΙΣΣΑΣ'!U55</f>
        <v>0</v>
      </c>
      <c r="AA48" s="19">
        <f>'[4]ΠΙΝΑΚΑΣ Α ΓΕΛ ΚΟΝΤΑΡΙΩΤΙΣΣΑΣ'!U55</f>
        <v>0</v>
      </c>
      <c r="AB48" s="16">
        <f>'[4]ΠΙΝΑΚΑΣ Α ΓΣΙΟ ΑΛΩΝΙΩΝ'!U55</f>
        <v>0</v>
      </c>
      <c r="AC48" s="17">
        <f>'[4]ΠΙΝΑΚΑΣ Α ΓΣΙΟ ΜΑΚΡΥΓΙΑΛΟΥ'!U55</f>
        <v>0</v>
      </c>
      <c r="AD48" s="17">
        <f>'[4]ΠΙΝΑΚΑΣ Α ΓΣΙΟ ΑΙΓΙΝΙΟΥ'!U55</f>
        <v>0</v>
      </c>
      <c r="AE48" s="17">
        <f>'[4]ΠΙΝΑΚΑΣ Α ΓΕΛ ΑΙΓΙΝΙΟΥ'!U55</f>
        <v>0</v>
      </c>
      <c r="AF48" s="17">
        <f>'[4]ΠΙΝΑΚΑΣ Α ΕΠΑΛ ΑΙΓΙΝΙΟΥ'!U55</f>
        <v>0</v>
      </c>
      <c r="AG48" s="17">
        <f>'[4]ΠΙΝΑΚΑΣ Α ΓΣΙΟ ΚΟΛΙΝΔΡΟΥ'!U55</f>
        <v>0</v>
      </c>
      <c r="AH48" s="19">
        <f>'[4]ΠΙΝΑΚΑΣ Α ΓΕΛ ΚΟΛΙΝΔΡΟΥ'!U55</f>
        <v>0</v>
      </c>
      <c r="AI48" s="16">
        <f>'[4]ΠΙΝΑΚΑΣ Α ΓΣΙΟ ΠΛΑΤΑΜΩΝΑ'!U55</f>
        <v>0</v>
      </c>
      <c r="AJ48" s="17">
        <f>'[4]ΠΙΝΑΚΑΣ Α ΓΣΙΟ ΛΕΠΤΟΚΑΡΥΑΣ'!U55</f>
        <v>0</v>
      </c>
      <c r="AK48" s="17">
        <f>'[4]ΠΙΝΑΚΑΣ Α ΓΕΛ ΛΕΠΤΟΚΑΡΥΑΣ'!U55</f>
        <v>0</v>
      </c>
      <c r="AL48" s="17">
        <f>'[4]ΠΙΝΑΚΑΣ Α ΓΣΙΟ ΛΙΤΟΧΩΡΟΥ'!U55</f>
        <v>0</v>
      </c>
      <c r="AM48" s="19">
        <f>'[4]ΠΙΝΑΚΑΣ Α ΓΕΛ ΛΙΤΟΧΩΡΟΥ'!U55</f>
        <v>0</v>
      </c>
      <c r="AN48" s="20">
        <f t="shared" si="5"/>
        <v>0</v>
      </c>
      <c r="AO48" s="12" t="b">
        <f t="shared" si="1"/>
        <v>1</v>
      </c>
      <c r="AP48" s="41"/>
      <c r="AQ48" s="43">
        <f t="shared" si="2"/>
        <v>0</v>
      </c>
      <c r="AR48" s="13">
        <f t="shared" si="3"/>
        <v>0</v>
      </c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</row>
    <row r="49" spans="1:56" s="12" customFormat="1" ht="16.5" thickTop="1" thickBot="1" x14ac:dyDescent="0.3">
      <c r="A49" s="14" t="s">
        <v>134</v>
      </c>
      <c r="B49" s="21" t="s">
        <v>135</v>
      </c>
      <c r="C49" s="16">
        <f>'[4]ΠΙΝΑΚΑΣ Α 1Γ'!U56</f>
        <v>0</v>
      </c>
      <c r="D49" s="17">
        <f>[4]ΕΝΕΕΓΥΛ!U56</f>
        <v>0</v>
      </c>
      <c r="E49" s="17">
        <f>'[4]ΠΙΝΑΚΑΣ Α 2Γ'!U56</f>
        <v>0</v>
      </c>
      <c r="F49" s="17">
        <f>[4]ΕΕΕΕΚ!U56</f>
        <v>0</v>
      </c>
      <c r="G49" s="17">
        <f>'[4]ΠΙΝΑΚΑΣ Α 3Γ'!U56</f>
        <v>0</v>
      </c>
      <c r="H49" s="17">
        <f>'[4]ΠΙΝΑΚΑΣ Α 3ΓΕΛ'!U56</f>
        <v>0</v>
      </c>
      <c r="I49" s="17">
        <f>'[4]ΠΙΝΑΚΑΣ Α 4Γ'!U56</f>
        <v>0</v>
      </c>
      <c r="J49" s="17">
        <f>'[4]ΠΙΝΑΚΑΣ Α 4ΓΕΛ'!U56</f>
        <v>0</v>
      </c>
      <c r="K49" s="18">
        <f>'[4]ΠΙΝΑΚΑΣ Α 5Γ'!U56</f>
        <v>0</v>
      </c>
      <c r="L49" s="17">
        <f>'[4]ΠΙΝΑΚΑΣ Α 5ΓΕΛ'!U56</f>
        <v>0</v>
      </c>
      <c r="M49" s="17">
        <f>'[4]ΠΙΝΑΚΑΣ Α 6Γ'!U56</f>
        <v>0</v>
      </c>
      <c r="N49" s="18">
        <f>'[4]ΠΙΝΑΚΑΣ Α 7Γ'!U56</f>
        <v>0</v>
      </c>
      <c r="O49" s="17">
        <f>'[4]ΠΙΝΑΚΑΣ Α ΕΣΠ Γ'!U56</f>
        <v>0</v>
      </c>
      <c r="P49" s="17">
        <f>'[4]ΠΙΝΑΚΑΣ Α ΕΣΠ ΓΕΛ'!U56</f>
        <v>0</v>
      </c>
      <c r="Q49" s="17">
        <f>'[4]ΠΙΝΑΚΑΣ Α 1ο ΕΠΑΛ'!U56</f>
        <v>0</v>
      </c>
      <c r="R49" s="17">
        <f>'[4]ΠΙΝΑΚΑΣ Α 2ΕΠΑΛ'!U56</f>
        <v>0</v>
      </c>
      <c r="S49" s="17">
        <f>'[4]ΠΙΝΑΚΑΣ Α ΕΣΠ ΕΠΑΛ'!U56</f>
        <v>0</v>
      </c>
      <c r="T49" s="17">
        <f>'[4]ΠΙΝΑΚΑΣ Α ΓΣΙΟ ΠΕΡΙΣΤΑΣΗΣ'!U56</f>
        <v>0</v>
      </c>
      <c r="U49" s="17">
        <f>'[4]ΠΙΝΑΚΑΣ Α ΓΣΙΟ ΚΟΡΙΝΟΥ'!U56</f>
        <v>0</v>
      </c>
      <c r="V49" s="17">
        <f>'[4]ΠΙΝΑΚΑΣ Α ΓΕΛ ΚΟΡΙΝΟΥ'!U56</f>
        <v>0</v>
      </c>
      <c r="W49" s="17">
        <f>'[4]ΠΙΝΑΚΑΣ Α ΓΣΙΟ Κ. ΜΗΛΙΑΣ'!U56</f>
        <v>0</v>
      </c>
      <c r="X49" s="17">
        <f>'[4]ΠΙΝΑΚΑΣ Α ΓΕΛ Κ. ΜΗΛΙΑΣ'!U56</f>
        <v>0</v>
      </c>
      <c r="Y49" s="17">
        <f>'[4]ΠΙΝΑΚΑΣ Α ΓΣΙΟ ΡΗΤΙΝΗΣ'!U56</f>
        <v>0</v>
      </c>
      <c r="Z49" s="17">
        <f>'[4]ΠΙΝΑΚΑΣ Α ΓΣΙΟ ΚΟΝΤΑΡΙΩΤΙΣΣΑΣ'!U56</f>
        <v>0</v>
      </c>
      <c r="AA49" s="19">
        <f>'[4]ΠΙΝΑΚΑΣ Α ΓΕΛ ΚΟΝΤΑΡΙΩΤΙΣΣΑΣ'!U56</f>
        <v>0</v>
      </c>
      <c r="AB49" s="16">
        <f>'[4]ΠΙΝΑΚΑΣ Α ΓΣΙΟ ΑΛΩΝΙΩΝ'!U56</f>
        <v>0</v>
      </c>
      <c r="AC49" s="17">
        <f>'[4]ΠΙΝΑΚΑΣ Α ΓΣΙΟ ΜΑΚΡΥΓΙΑΛΟΥ'!U56</f>
        <v>0</v>
      </c>
      <c r="AD49" s="17">
        <f>'[4]ΠΙΝΑΚΑΣ Α ΓΣΙΟ ΑΙΓΙΝΙΟΥ'!U56</f>
        <v>0</v>
      </c>
      <c r="AE49" s="17">
        <f>'[4]ΠΙΝΑΚΑΣ Α ΓΕΛ ΑΙΓΙΝΙΟΥ'!U56</f>
        <v>0</v>
      </c>
      <c r="AF49" s="17">
        <f>'[4]ΠΙΝΑΚΑΣ Α ΕΠΑΛ ΑΙΓΙΝΙΟΥ'!U56</f>
        <v>0</v>
      </c>
      <c r="AG49" s="17">
        <f>'[4]ΠΙΝΑΚΑΣ Α ΓΣΙΟ ΚΟΛΙΝΔΡΟΥ'!U56</f>
        <v>0</v>
      </c>
      <c r="AH49" s="19">
        <f>'[4]ΠΙΝΑΚΑΣ Α ΓΕΛ ΚΟΛΙΝΔΡΟΥ'!U56</f>
        <v>0</v>
      </c>
      <c r="AI49" s="16">
        <f>'[4]ΠΙΝΑΚΑΣ Α ΓΣΙΟ ΠΛΑΤΑΜΩΝΑ'!U56</f>
        <v>0</v>
      </c>
      <c r="AJ49" s="17">
        <f>'[4]ΠΙΝΑΚΑΣ Α ΓΣΙΟ ΛΕΠΤΟΚΑΡΥΑΣ'!U56</f>
        <v>0</v>
      </c>
      <c r="AK49" s="17">
        <f>'[4]ΠΙΝΑΚΑΣ Α ΓΕΛ ΛΕΠΤΟΚΑΡΥΑΣ'!U56</f>
        <v>0</v>
      </c>
      <c r="AL49" s="17">
        <f>'[4]ΠΙΝΑΚΑΣ Α ΓΣΙΟ ΛΙΤΟΧΩΡΟΥ'!U56</f>
        <v>0</v>
      </c>
      <c r="AM49" s="19">
        <f>'[4]ΠΙΝΑΚΑΣ Α ΓΕΛ ΛΙΤΟΧΩΡΟΥ'!U56</f>
        <v>0</v>
      </c>
      <c r="AN49" s="20">
        <f t="shared" si="5"/>
        <v>0</v>
      </c>
      <c r="AO49" s="12" t="b">
        <f t="shared" si="1"/>
        <v>1</v>
      </c>
      <c r="AP49" s="41"/>
      <c r="AQ49" s="43">
        <f t="shared" si="2"/>
        <v>0</v>
      </c>
      <c r="AR49" s="13">
        <f t="shared" si="3"/>
        <v>0</v>
      </c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</row>
    <row r="50" spans="1:56" s="12" customFormat="1" ht="16.5" thickTop="1" thickBot="1" x14ac:dyDescent="0.3">
      <c r="A50" s="14" t="s">
        <v>136</v>
      </c>
      <c r="B50" s="21" t="s">
        <v>92</v>
      </c>
      <c r="C50" s="16">
        <f>'[4]ΠΙΝΑΚΑΣ Α 1Γ'!U57</f>
        <v>0</v>
      </c>
      <c r="D50" s="17">
        <f>[4]ΕΝΕΕΓΥΛ!U57</f>
        <v>0</v>
      </c>
      <c r="E50" s="17">
        <f>'[4]ΠΙΝΑΚΑΣ Α 2Γ'!U57</f>
        <v>0</v>
      </c>
      <c r="F50" s="17">
        <f>[4]ΕΕΕΕΚ!U57</f>
        <v>0</v>
      </c>
      <c r="G50" s="17">
        <f>'[4]ΠΙΝΑΚΑΣ Α 3Γ'!U57</f>
        <v>0</v>
      </c>
      <c r="H50" s="17">
        <f>'[4]ΠΙΝΑΚΑΣ Α 3ΓΕΛ'!U57</f>
        <v>0</v>
      </c>
      <c r="I50" s="17">
        <f>'[4]ΠΙΝΑΚΑΣ Α 4Γ'!U57</f>
        <v>0</v>
      </c>
      <c r="J50" s="17">
        <f>'[4]ΠΙΝΑΚΑΣ Α 4ΓΕΛ'!U57</f>
        <v>0</v>
      </c>
      <c r="K50" s="18">
        <f>'[4]ΠΙΝΑΚΑΣ Α 5Γ'!U57</f>
        <v>0</v>
      </c>
      <c r="L50" s="17">
        <f>'[4]ΠΙΝΑΚΑΣ Α 5ΓΕΛ'!U57</f>
        <v>0</v>
      </c>
      <c r="M50" s="17">
        <f>'[4]ΠΙΝΑΚΑΣ Α 6Γ'!U57</f>
        <v>0</v>
      </c>
      <c r="N50" s="18">
        <f>'[4]ΠΙΝΑΚΑΣ Α 7Γ'!U57</f>
        <v>0</v>
      </c>
      <c r="O50" s="17">
        <f>'[4]ΠΙΝΑΚΑΣ Α ΕΣΠ Γ'!U57</f>
        <v>0</v>
      </c>
      <c r="P50" s="17">
        <f>'[4]ΠΙΝΑΚΑΣ Α ΕΣΠ ΓΕΛ'!U57</f>
        <v>0</v>
      </c>
      <c r="Q50" s="17">
        <f>'[4]ΠΙΝΑΚΑΣ Α 1ο ΕΠΑΛ'!U57</f>
        <v>0</v>
      </c>
      <c r="R50" s="17">
        <f>'[4]ΠΙΝΑΚΑΣ Α 2ΕΠΑΛ'!U57</f>
        <v>0</v>
      </c>
      <c r="S50" s="17">
        <f>'[4]ΠΙΝΑΚΑΣ Α ΕΣΠ ΕΠΑΛ'!U57</f>
        <v>0</v>
      </c>
      <c r="T50" s="17">
        <f>'[4]ΠΙΝΑΚΑΣ Α ΓΣΙΟ ΠΕΡΙΣΤΑΣΗΣ'!U57</f>
        <v>0</v>
      </c>
      <c r="U50" s="17">
        <f>'[4]ΠΙΝΑΚΑΣ Α ΓΣΙΟ ΚΟΡΙΝΟΥ'!U57</f>
        <v>0</v>
      </c>
      <c r="V50" s="17">
        <f>'[4]ΠΙΝΑΚΑΣ Α ΓΕΛ ΚΟΡΙΝΟΥ'!U57</f>
        <v>0</v>
      </c>
      <c r="W50" s="17">
        <f>'[4]ΠΙΝΑΚΑΣ Α ΓΣΙΟ Κ. ΜΗΛΙΑΣ'!U57</f>
        <v>0</v>
      </c>
      <c r="X50" s="17">
        <f>'[4]ΠΙΝΑΚΑΣ Α ΓΕΛ Κ. ΜΗΛΙΑΣ'!U57</f>
        <v>0</v>
      </c>
      <c r="Y50" s="17">
        <f>'[4]ΠΙΝΑΚΑΣ Α ΓΣΙΟ ΡΗΤΙΝΗΣ'!U57</f>
        <v>0</v>
      </c>
      <c r="Z50" s="17">
        <f>'[4]ΠΙΝΑΚΑΣ Α ΓΣΙΟ ΚΟΝΤΑΡΙΩΤΙΣΣΑΣ'!U57</f>
        <v>0</v>
      </c>
      <c r="AA50" s="19">
        <f>'[4]ΠΙΝΑΚΑΣ Α ΓΕΛ ΚΟΝΤΑΡΙΩΤΙΣΣΑΣ'!U57</f>
        <v>0</v>
      </c>
      <c r="AB50" s="16">
        <f>'[4]ΠΙΝΑΚΑΣ Α ΓΣΙΟ ΑΛΩΝΙΩΝ'!U57</f>
        <v>0</v>
      </c>
      <c r="AC50" s="17">
        <f>'[4]ΠΙΝΑΚΑΣ Α ΓΣΙΟ ΜΑΚΡΥΓΙΑΛΟΥ'!U57</f>
        <v>0</v>
      </c>
      <c r="AD50" s="17">
        <f>'[4]ΠΙΝΑΚΑΣ Α ΓΣΙΟ ΑΙΓΙΝΙΟΥ'!U57</f>
        <v>0</v>
      </c>
      <c r="AE50" s="17">
        <f>'[4]ΠΙΝΑΚΑΣ Α ΓΕΛ ΑΙΓΙΝΙΟΥ'!U57</f>
        <v>0</v>
      </c>
      <c r="AF50" s="17">
        <f>'[4]ΠΙΝΑΚΑΣ Α ΕΠΑΛ ΑΙΓΙΝΙΟΥ'!U57</f>
        <v>0</v>
      </c>
      <c r="AG50" s="17">
        <f>'[4]ΠΙΝΑΚΑΣ Α ΓΣΙΟ ΚΟΛΙΝΔΡΟΥ'!U57</f>
        <v>0</v>
      </c>
      <c r="AH50" s="19">
        <f>'[4]ΠΙΝΑΚΑΣ Α ΓΕΛ ΚΟΛΙΝΔΡΟΥ'!U57</f>
        <v>0</v>
      </c>
      <c r="AI50" s="16">
        <f>'[4]ΠΙΝΑΚΑΣ Α ΓΣΙΟ ΠΛΑΤΑΜΩΝΑ'!U57</f>
        <v>0</v>
      </c>
      <c r="AJ50" s="17">
        <f>'[4]ΠΙΝΑΚΑΣ Α ΓΣΙΟ ΛΕΠΤΟΚΑΡΥΑΣ'!U57</f>
        <v>0</v>
      </c>
      <c r="AK50" s="17">
        <f>'[4]ΠΙΝΑΚΑΣ Α ΓΕΛ ΛΕΠΤΟΚΑΡΥΑΣ'!U57</f>
        <v>0</v>
      </c>
      <c r="AL50" s="17">
        <f>'[4]ΠΙΝΑΚΑΣ Α ΓΣΙΟ ΛΙΤΟΧΩΡΟΥ'!U57</f>
        <v>0</v>
      </c>
      <c r="AM50" s="19">
        <f>'[4]ΠΙΝΑΚΑΣ Α ΓΕΛ ΛΙΤΟΧΩΡΟΥ'!U57</f>
        <v>0</v>
      </c>
      <c r="AN50" s="20">
        <f t="shared" si="5"/>
        <v>0</v>
      </c>
      <c r="AO50" s="12" t="b">
        <f t="shared" si="1"/>
        <v>1</v>
      </c>
      <c r="AP50" s="41"/>
      <c r="AQ50" s="43">
        <f t="shared" si="2"/>
        <v>0</v>
      </c>
      <c r="AR50" s="13">
        <f t="shared" si="3"/>
        <v>0</v>
      </c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</row>
    <row r="51" spans="1:56" s="12" customFormat="1" ht="16.5" thickTop="1" thickBot="1" x14ac:dyDescent="0.3">
      <c r="A51" s="14" t="s">
        <v>137</v>
      </c>
      <c r="B51" s="21" t="s">
        <v>138</v>
      </c>
      <c r="C51" s="16">
        <f>'[4]ΠΙΝΑΚΑΣ Α 1Γ'!U58</f>
        <v>0</v>
      </c>
      <c r="D51" s="17">
        <f>[4]ΕΝΕΕΓΥΛ!U58</f>
        <v>0</v>
      </c>
      <c r="E51" s="17">
        <f>'[4]ΠΙΝΑΚΑΣ Α 2Γ'!U58</f>
        <v>0</v>
      </c>
      <c r="F51" s="17">
        <f>[4]ΕΕΕΕΚ!U58</f>
        <v>0</v>
      </c>
      <c r="G51" s="17">
        <f>'[4]ΠΙΝΑΚΑΣ Α 3Γ'!U58</f>
        <v>0</v>
      </c>
      <c r="H51" s="17">
        <f>'[4]ΠΙΝΑΚΑΣ Α 3ΓΕΛ'!U58</f>
        <v>0</v>
      </c>
      <c r="I51" s="17">
        <f>'[4]ΠΙΝΑΚΑΣ Α 4Γ'!U58</f>
        <v>0</v>
      </c>
      <c r="J51" s="17">
        <f>'[4]ΠΙΝΑΚΑΣ Α 4ΓΕΛ'!U58</f>
        <v>0</v>
      </c>
      <c r="K51" s="18">
        <f>'[4]ΠΙΝΑΚΑΣ Α 5Γ'!U58</f>
        <v>0</v>
      </c>
      <c r="L51" s="17">
        <f>'[4]ΠΙΝΑΚΑΣ Α 5ΓΕΛ'!U58</f>
        <v>0</v>
      </c>
      <c r="M51" s="17">
        <f>'[4]ΠΙΝΑΚΑΣ Α 6Γ'!U58</f>
        <v>0</v>
      </c>
      <c r="N51" s="18">
        <f>'[4]ΠΙΝΑΚΑΣ Α 7Γ'!U58</f>
        <v>0</v>
      </c>
      <c r="O51" s="17">
        <f>'[4]ΠΙΝΑΚΑΣ Α ΕΣΠ Γ'!U58</f>
        <v>0</v>
      </c>
      <c r="P51" s="17">
        <f>'[4]ΠΙΝΑΚΑΣ Α ΕΣΠ ΓΕΛ'!U58</f>
        <v>0</v>
      </c>
      <c r="Q51" s="17">
        <f>'[4]ΠΙΝΑΚΑΣ Α 1ο ΕΠΑΛ'!U58</f>
        <v>0</v>
      </c>
      <c r="R51" s="17">
        <f>'[4]ΠΙΝΑΚΑΣ Α 2ΕΠΑΛ'!U58</f>
        <v>0</v>
      </c>
      <c r="S51" s="17">
        <f>'[4]ΠΙΝΑΚΑΣ Α ΕΣΠ ΕΠΑΛ'!U58</f>
        <v>0</v>
      </c>
      <c r="T51" s="17">
        <f>'[4]ΠΙΝΑΚΑΣ Α ΓΣΙΟ ΠΕΡΙΣΤΑΣΗΣ'!U58</f>
        <v>0</v>
      </c>
      <c r="U51" s="17">
        <f>'[4]ΠΙΝΑΚΑΣ Α ΓΣΙΟ ΚΟΡΙΝΟΥ'!U58</f>
        <v>0</v>
      </c>
      <c r="V51" s="17">
        <f>'[4]ΠΙΝΑΚΑΣ Α ΓΕΛ ΚΟΡΙΝΟΥ'!U58</f>
        <v>0</v>
      </c>
      <c r="W51" s="17">
        <f>'[4]ΠΙΝΑΚΑΣ Α ΓΣΙΟ Κ. ΜΗΛΙΑΣ'!U58</f>
        <v>0</v>
      </c>
      <c r="X51" s="17">
        <f>'[4]ΠΙΝΑΚΑΣ Α ΓΕΛ Κ. ΜΗΛΙΑΣ'!U58</f>
        <v>0</v>
      </c>
      <c r="Y51" s="17">
        <f>'[4]ΠΙΝΑΚΑΣ Α ΓΣΙΟ ΡΗΤΙΝΗΣ'!U58</f>
        <v>0</v>
      </c>
      <c r="Z51" s="17">
        <f>'[4]ΠΙΝΑΚΑΣ Α ΓΣΙΟ ΚΟΝΤΑΡΙΩΤΙΣΣΑΣ'!U58</f>
        <v>0</v>
      </c>
      <c r="AA51" s="19">
        <f>'[4]ΠΙΝΑΚΑΣ Α ΓΕΛ ΚΟΝΤΑΡΙΩΤΙΣΣΑΣ'!U58</f>
        <v>0</v>
      </c>
      <c r="AB51" s="16">
        <f>'[4]ΠΙΝΑΚΑΣ Α ΓΣΙΟ ΑΛΩΝΙΩΝ'!U58</f>
        <v>0</v>
      </c>
      <c r="AC51" s="17">
        <f>'[4]ΠΙΝΑΚΑΣ Α ΓΣΙΟ ΜΑΚΡΥΓΙΑΛΟΥ'!U58</f>
        <v>0</v>
      </c>
      <c r="AD51" s="17">
        <f>'[4]ΠΙΝΑΚΑΣ Α ΓΣΙΟ ΑΙΓΙΝΙΟΥ'!U58</f>
        <v>0</v>
      </c>
      <c r="AE51" s="17">
        <f>'[4]ΠΙΝΑΚΑΣ Α ΓΕΛ ΑΙΓΙΝΙΟΥ'!U58</f>
        <v>0</v>
      </c>
      <c r="AF51" s="17">
        <f>'[4]ΠΙΝΑΚΑΣ Α ΕΠΑΛ ΑΙΓΙΝΙΟΥ'!U58</f>
        <v>0</v>
      </c>
      <c r="AG51" s="17">
        <f>'[4]ΠΙΝΑΚΑΣ Α ΓΣΙΟ ΚΟΛΙΝΔΡΟΥ'!U58</f>
        <v>0</v>
      </c>
      <c r="AH51" s="19">
        <f>'[4]ΠΙΝΑΚΑΣ Α ΓΕΛ ΚΟΛΙΝΔΡΟΥ'!U58</f>
        <v>0</v>
      </c>
      <c r="AI51" s="16">
        <f>'[4]ΠΙΝΑΚΑΣ Α ΓΣΙΟ ΠΛΑΤΑΜΩΝΑ'!U58</f>
        <v>0</v>
      </c>
      <c r="AJ51" s="17">
        <f>'[4]ΠΙΝΑΚΑΣ Α ΓΣΙΟ ΛΕΠΤΟΚΑΡΥΑΣ'!U58</f>
        <v>0</v>
      </c>
      <c r="AK51" s="17">
        <f>'[4]ΠΙΝΑΚΑΣ Α ΓΕΛ ΛΕΠΤΟΚΑΡΥΑΣ'!U58</f>
        <v>0</v>
      </c>
      <c r="AL51" s="17">
        <f>'[4]ΠΙΝΑΚΑΣ Α ΓΣΙΟ ΛΙΤΟΧΩΡΟΥ'!U58</f>
        <v>0</v>
      </c>
      <c r="AM51" s="19">
        <f>'[4]ΠΙΝΑΚΑΣ Α ΓΕΛ ΛΙΤΟΧΩΡΟΥ'!U58</f>
        <v>0</v>
      </c>
      <c r="AN51" s="20">
        <f t="shared" si="5"/>
        <v>0</v>
      </c>
      <c r="AO51" s="12" t="b">
        <f t="shared" si="1"/>
        <v>1</v>
      </c>
      <c r="AP51" s="41"/>
      <c r="AQ51" s="43">
        <f t="shared" si="2"/>
        <v>0</v>
      </c>
      <c r="AR51" s="13">
        <f t="shared" si="3"/>
        <v>0</v>
      </c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</row>
    <row r="52" spans="1:56" s="12" customFormat="1" ht="16.5" thickTop="1" thickBot="1" x14ac:dyDescent="0.3">
      <c r="A52" s="14" t="s">
        <v>139</v>
      </c>
      <c r="B52" s="21" t="s">
        <v>140</v>
      </c>
      <c r="C52" s="16">
        <f>'[4]ΠΙΝΑΚΑΣ Α 1Γ'!U59</f>
        <v>0</v>
      </c>
      <c r="D52" s="17">
        <f>[4]ΕΝΕΕΓΥΛ!U59</f>
        <v>0</v>
      </c>
      <c r="E52" s="17">
        <f>'[4]ΠΙΝΑΚΑΣ Α 2Γ'!U59</f>
        <v>0</v>
      </c>
      <c r="F52" s="17">
        <f>[4]ΕΕΕΕΚ!U59</f>
        <v>0</v>
      </c>
      <c r="G52" s="17">
        <f>'[4]ΠΙΝΑΚΑΣ Α 3Γ'!U59</f>
        <v>0</v>
      </c>
      <c r="H52" s="17">
        <f>'[4]ΠΙΝΑΚΑΣ Α 3ΓΕΛ'!U59</f>
        <v>0</v>
      </c>
      <c r="I52" s="17">
        <f>'[4]ΠΙΝΑΚΑΣ Α 4Γ'!U59</f>
        <v>0</v>
      </c>
      <c r="J52" s="17">
        <f>'[4]ΠΙΝΑΚΑΣ Α 4ΓΕΛ'!U59</f>
        <v>0</v>
      </c>
      <c r="K52" s="18">
        <f>'[4]ΠΙΝΑΚΑΣ Α 5Γ'!U59</f>
        <v>0</v>
      </c>
      <c r="L52" s="17">
        <f>'[4]ΠΙΝΑΚΑΣ Α 5ΓΕΛ'!U59</f>
        <v>0</v>
      </c>
      <c r="M52" s="17">
        <f>'[4]ΠΙΝΑΚΑΣ Α 6Γ'!U59</f>
        <v>0</v>
      </c>
      <c r="N52" s="18">
        <f>'[4]ΠΙΝΑΚΑΣ Α 7Γ'!U59</f>
        <v>0</v>
      </c>
      <c r="O52" s="17">
        <f>'[4]ΠΙΝΑΚΑΣ Α ΕΣΠ Γ'!U59</f>
        <v>0</v>
      </c>
      <c r="P52" s="17">
        <f>'[4]ΠΙΝΑΚΑΣ Α ΕΣΠ ΓΕΛ'!U59</f>
        <v>0</v>
      </c>
      <c r="Q52" s="17">
        <f>'[4]ΠΙΝΑΚΑΣ Α 1ο ΕΠΑΛ'!U59</f>
        <v>0</v>
      </c>
      <c r="R52" s="17">
        <f>'[4]ΠΙΝΑΚΑΣ Α 2ΕΠΑΛ'!U59</f>
        <v>0</v>
      </c>
      <c r="S52" s="17">
        <f>'[4]ΠΙΝΑΚΑΣ Α ΕΣΠ ΕΠΑΛ'!U59</f>
        <v>0</v>
      </c>
      <c r="T52" s="17">
        <f>'[4]ΠΙΝΑΚΑΣ Α ΓΣΙΟ ΠΕΡΙΣΤΑΣΗΣ'!U59</f>
        <v>0</v>
      </c>
      <c r="U52" s="17">
        <f>'[4]ΠΙΝΑΚΑΣ Α ΓΣΙΟ ΚΟΡΙΝΟΥ'!U59</f>
        <v>0</v>
      </c>
      <c r="V52" s="17">
        <f>'[4]ΠΙΝΑΚΑΣ Α ΓΕΛ ΚΟΡΙΝΟΥ'!U59</f>
        <v>0</v>
      </c>
      <c r="W52" s="17">
        <f>'[4]ΠΙΝΑΚΑΣ Α ΓΣΙΟ Κ. ΜΗΛΙΑΣ'!U59</f>
        <v>0</v>
      </c>
      <c r="X52" s="17">
        <f>'[4]ΠΙΝΑΚΑΣ Α ΓΕΛ Κ. ΜΗΛΙΑΣ'!U59</f>
        <v>0</v>
      </c>
      <c r="Y52" s="17">
        <f>'[4]ΠΙΝΑΚΑΣ Α ΓΣΙΟ ΡΗΤΙΝΗΣ'!U59</f>
        <v>0</v>
      </c>
      <c r="Z52" s="17">
        <f>'[4]ΠΙΝΑΚΑΣ Α ΓΣΙΟ ΚΟΝΤΑΡΙΩΤΙΣΣΑΣ'!U59</f>
        <v>0</v>
      </c>
      <c r="AA52" s="19">
        <f>'[4]ΠΙΝΑΚΑΣ Α ΓΕΛ ΚΟΝΤΑΡΙΩΤΙΣΣΑΣ'!U59</f>
        <v>0</v>
      </c>
      <c r="AB52" s="16">
        <f>'[4]ΠΙΝΑΚΑΣ Α ΓΣΙΟ ΑΛΩΝΙΩΝ'!U59</f>
        <v>0</v>
      </c>
      <c r="AC52" s="17">
        <f>'[4]ΠΙΝΑΚΑΣ Α ΓΣΙΟ ΜΑΚΡΥΓΙΑΛΟΥ'!U59</f>
        <v>0</v>
      </c>
      <c r="AD52" s="17">
        <f>'[4]ΠΙΝΑΚΑΣ Α ΓΣΙΟ ΑΙΓΙΝΙΟΥ'!U59</f>
        <v>0</v>
      </c>
      <c r="AE52" s="17">
        <f>'[4]ΠΙΝΑΚΑΣ Α ΓΕΛ ΑΙΓΙΝΙΟΥ'!U59</f>
        <v>0</v>
      </c>
      <c r="AF52" s="17">
        <f>'[4]ΠΙΝΑΚΑΣ Α ΕΠΑΛ ΑΙΓΙΝΙΟΥ'!U59</f>
        <v>0</v>
      </c>
      <c r="AG52" s="17">
        <f>'[4]ΠΙΝΑΚΑΣ Α ΓΣΙΟ ΚΟΛΙΝΔΡΟΥ'!U59</f>
        <v>0</v>
      </c>
      <c r="AH52" s="19">
        <f>'[4]ΠΙΝΑΚΑΣ Α ΓΕΛ ΚΟΛΙΝΔΡΟΥ'!U59</f>
        <v>0</v>
      </c>
      <c r="AI52" s="16">
        <f>'[4]ΠΙΝΑΚΑΣ Α ΓΣΙΟ ΠΛΑΤΑΜΩΝΑ'!U59</f>
        <v>0</v>
      </c>
      <c r="AJ52" s="17">
        <f>'[4]ΠΙΝΑΚΑΣ Α ΓΣΙΟ ΛΕΠΤΟΚΑΡΥΑΣ'!U59</f>
        <v>0</v>
      </c>
      <c r="AK52" s="17">
        <f>'[4]ΠΙΝΑΚΑΣ Α ΓΕΛ ΛΕΠΤΟΚΑΡΥΑΣ'!U59</f>
        <v>0</v>
      </c>
      <c r="AL52" s="17">
        <f>'[4]ΠΙΝΑΚΑΣ Α ΓΣΙΟ ΛΙΤΟΧΩΡΟΥ'!U59</f>
        <v>0</v>
      </c>
      <c r="AM52" s="19">
        <f>'[4]ΠΙΝΑΚΑΣ Α ΓΕΛ ΛΙΤΟΧΩΡΟΥ'!U59</f>
        <v>0</v>
      </c>
      <c r="AN52" s="20">
        <f t="shared" si="5"/>
        <v>0</v>
      </c>
      <c r="AO52" s="12" t="b">
        <f t="shared" si="1"/>
        <v>1</v>
      </c>
      <c r="AP52" s="41"/>
      <c r="AQ52" s="43">
        <f t="shared" si="2"/>
        <v>0</v>
      </c>
      <c r="AR52" s="13">
        <f t="shared" si="3"/>
        <v>0</v>
      </c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</row>
    <row r="53" spans="1:56" s="12" customFormat="1" ht="24" thickTop="1" thickBot="1" x14ac:dyDescent="0.3">
      <c r="A53" s="14" t="s">
        <v>141</v>
      </c>
      <c r="B53" s="21" t="s">
        <v>142</v>
      </c>
      <c r="C53" s="16">
        <f>'[4]ΠΙΝΑΚΑΣ Α 1Γ'!U60</f>
        <v>0</v>
      </c>
      <c r="D53" s="17">
        <f>[4]ΕΝΕΕΓΥΛ!U60</f>
        <v>0</v>
      </c>
      <c r="E53" s="17">
        <f>'[4]ΠΙΝΑΚΑΣ Α 2Γ'!U60</f>
        <v>0</v>
      </c>
      <c r="F53" s="17">
        <f>[4]ΕΕΕΕΚ!U60</f>
        <v>0</v>
      </c>
      <c r="G53" s="17">
        <f>'[4]ΠΙΝΑΚΑΣ Α 3Γ'!U60</f>
        <v>0</v>
      </c>
      <c r="H53" s="17">
        <f>'[4]ΠΙΝΑΚΑΣ Α 3ΓΕΛ'!U60</f>
        <v>0</v>
      </c>
      <c r="I53" s="17">
        <f>'[4]ΠΙΝΑΚΑΣ Α 4Γ'!U60</f>
        <v>0</v>
      </c>
      <c r="J53" s="17">
        <f>'[4]ΠΙΝΑΚΑΣ Α 4ΓΕΛ'!U60</f>
        <v>0</v>
      </c>
      <c r="K53" s="18">
        <f>'[4]ΠΙΝΑΚΑΣ Α 5Γ'!U60</f>
        <v>0</v>
      </c>
      <c r="L53" s="17">
        <f>'[4]ΠΙΝΑΚΑΣ Α 5ΓΕΛ'!U60</f>
        <v>0</v>
      </c>
      <c r="M53" s="17">
        <f>'[4]ΠΙΝΑΚΑΣ Α 6Γ'!U60</f>
        <v>0</v>
      </c>
      <c r="N53" s="18">
        <f>'[4]ΠΙΝΑΚΑΣ Α 7Γ'!U60</f>
        <v>0</v>
      </c>
      <c r="O53" s="17">
        <f>'[4]ΠΙΝΑΚΑΣ Α ΕΣΠ Γ'!U60</f>
        <v>0</v>
      </c>
      <c r="P53" s="17">
        <f>'[4]ΠΙΝΑΚΑΣ Α ΕΣΠ ΓΕΛ'!U60</f>
        <v>0</v>
      </c>
      <c r="Q53" s="17">
        <f>'[4]ΠΙΝΑΚΑΣ Α 1ο ΕΠΑΛ'!U60</f>
        <v>0</v>
      </c>
      <c r="R53" s="17">
        <f>'[4]ΠΙΝΑΚΑΣ Α 2ΕΠΑΛ'!U60</f>
        <v>0</v>
      </c>
      <c r="S53" s="17">
        <f>'[4]ΠΙΝΑΚΑΣ Α ΕΣΠ ΕΠΑΛ'!U60</f>
        <v>0</v>
      </c>
      <c r="T53" s="17">
        <f>'[4]ΠΙΝΑΚΑΣ Α ΓΣΙΟ ΠΕΡΙΣΤΑΣΗΣ'!U60</f>
        <v>0</v>
      </c>
      <c r="U53" s="17">
        <f>'[4]ΠΙΝΑΚΑΣ Α ΓΣΙΟ ΚΟΡΙΝΟΥ'!U60</f>
        <v>0</v>
      </c>
      <c r="V53" s="17">
        <f>'[4]ΠΙΝΑΚΑΣ Α ΓΕΛ ΚΟΡΙΝΟΥ'!U60</f>
        <v>0</v>
      </c>
      <c r="W53" s="17">
        <f>'[4]ΠΙΝΑΚΑΣ Α ΓΣΙΟ Κ. ΜΗΛΙΑΣ'!U60</f>
        <v>0</v>
      </c>
      <c r="X53" s="17">
        <f>'[4]ΠΙΝΑΚΑΣ Α ΓΕΛ Κ. ΜΗΛΙΑΣ'!U60</f>
        <v>0</v>
      </c>
      <c r="Y53" s="17">
        <f>'[4]ΠΙΝΑΚΑΣ Α ΓΣΙΟ ΡΗΤΙΝΗΣ'!U60</f>
        <v>0</v>
      </c>
      <c r="Z53" s="17">
        <f>'[4]ΠΙΝΑΚΑΣ Α ΓΣΙΟ ΚΟΝΤΑΡΙΩΤΙΣΣΑΣ'!U60</f>
        <v>0</v>
      </c>
      <c r="AA53" s="19">
        <f>'[4]ΠΙΝΑΚΑΣ Α ΓΕΛ ΚΟΝΤΑΡΙΩΤΙΣΣΑΣ'!U60</f>
        <v>0</v>
      </c>
      <c r="AB53" s="16">
        <f>'[4]ΠΙΝΑΚΑΣ Α ΓΣΙΟ ΑΛΩΝΙΩΝ'!U60</f>
        <v>0</v>
      </c>
      <c r="AC53" s="17">
        <f>'[4]ΠΙΝΑΚΑΣ Α ΓΣΙΟ ΜΑΚΡΥΓΙΑΛΟΥ'!U60</f>
        <v>0</v>
      </c>
      <c r="AD53" s="17">
        <f>'[4]ΠΙΝΑΚΑΣ Α ΓΣΙΟ ΑΙΓΙΝΙΟΥ'!U60</f>
        <v>0</v>
      </c>
      <c r="AE53" s="17">
        <f>'[4]ΠΙΝΑΚΑΣ Α ΓΕΛ ΑΙΓΙΝΙΟΥ'!U60</f>
        <v>0</v>
      </c>
      <c r="AF53" s="17">
        <f>'[4]ΠΙΝΑΚΑΣ Α ΕΠΑΛ ΑΙΓΙΝΙΟΥ'!U60</f>
        <v>0</v>
      </c>
      <c r="AG53" s="17">
        <f>'[4]ΠΙΝΑΚΑΣ Α ΓΣΙΟ ΚΟΛΙΝΔΡΟΥ'!U60</f>
        <v>0</v>
      </c>
      <c r="AH53" s="19">
        <f>'[4]ΠΙΝΑΚΑΣ Α ΓΕΛ ΚΟΛΙΝΔΡΟΥ'!U60</f>
        <v>0</v>
      </c>
      <c r="AI53" s="16">
        <f>'[4]ΠΙΝΑΚΑΣ Α ΓΣΙΟ ΠΛΑΤΑΜΩΝΑ'!U60</f>
        <v>0</v>
      </c>
      <c r="AJ53" s="17">
        <f>'[4]ΠΙΝΑΚΑΣ Α ΓΣΙΟ ΛΕΠΤΟΚΑΡΥΑΣ'!U60</f>
        <v>0</v>
      </c>
      <c r="AK53" s="17">
        <f>'[4]ΠΙΝΑΚΑΣ Α ΓΕΛ ΛΕΠΤΟΚΑΡΥΑΣ'!U60</f>
        <v>0</v>
      </c>
      <c r="AL53" s="17">
        <f>'[4]ΠΙΝΑΚΑΣ Α ΓΣΙΟ ΛΙΤΟΧΩΡΟΥ'!U60</f>
        <v>0</v>
      </c>
      <c r="AM53" s="19">
        <f>'[4]ΠΙΝΑΚΑΣ Α ΓΕΛ ΛΙΤΟΧΩΡΟΥ'!U60</f>
        <v>0</v>
      </c>
      <c r="AN53" s="20">
        <f t="shared" si="5"/>
        <v>0</v>
      </c>
      <c r="AO53" s="12" t="b">
        <f t="shared" si="1"/>
        <v>1</v>
      </c>
      <c r="AP53" s="41"/>
      <c r="AQ53" s="43">
        <f t="shared" si="2"/>
        <v>0</v>
      </c>
      <c r="AR53" s="13">
        <f t="shared" si="3"/>
        <v>0</v>
      </c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</row>
    <row r="54" spans="1:56" s="12" customFormat="1" ht="16.5" thickTop="1" thickBot="1" x14ac:dyDescent="0.3">
      <c r="A54" s="14" t="s">
        <v>143</v>
      </c>
      <c r="B54" s="21" t="s">
        <v>144</v>
      </c>
      <c r="C54" s="16">
        <f>'[4]ΠΙΝΑΚΑΣ Α 1Γ'!U61</f>
        <v>0</v>
      </c>
      <c r="D54" s="17">
        <f>[4]ΕΝΕΕΓΥΛ!U61</f>
        <v>0</v>
      </c>
      <c r="E54" s="17">
        <f>'[4]ΠΙΝΑΚΑΣ Α 2Γ'!U61</f>
        <v>0</v>
      </c>
      <c r="F54" s="17">
        <f>[4]ΕΕΕΕΚ!U61</f>
        <v>0</v>
      </c>
      <c r="G54" s="17">
        <f>'[4]ΠΙΝΑΚΑΣ Α 3Γ'!U61</f>
        <v>0</v>
      </c>
      <c r="H54" s="17">
        <f>'[4]ΠΙΝΑΚΑΣ Α 3ΓΕΛ'!U61</f>
        <v>0</v>
      </c>
      <c r="I54" s="17">
        <f>'[4]ΠΙΝΑΚΑΣ Α 4Γ'!U61</f>
        <v>0</v>
      </c>
      <c r="J54" s="17">
        <f>'[4]ΠΙΝΑΚΑΣ Α 4ΓΕΛ'!U61</f>
        <v>0</v>
      </c>
      <c r="K54" s="18">
        <f>'[4]ΠΙΝΑΚΑΣ Α 5Γ'!U61</f>
        <v>0</v>
      </c>
      <c r="L54" s="17">
        <f>'[4]ΠΙΝΑΚΑΣ Α 5ΓΕΛ'!U61</f>
        <v>0</v>
      </c>
      <c r="M54" s="17">
        <f>'[4]ΠΙΝΑΚΑΣ Α 6Γ'!U61</f>
        <v>0</v>
      </c>
      <c r="N54" s="18">
        <f>'[4]ΠΙΝΑΚΑΣ Α 7Γ'!U61</f>
        <v>0</v>
      </c>
      <c r="O54" s="17">
        <f>'[4]ΠΙΝΑΚΑΣ Α ΕΣΠ Γ'!U61</f>
        <v>0</v>
      </c>
      <c r="P54" s="17">
        <f>'[4]ΠΙΝΑΚΑΣ Α ΕΣΠ ΓΕΛ'!U61</f>
        <v>0</v>
      </c>
      <c r="Q54" s="17">
        <f>'[4]ΠΙΝΑΚΑΣ Α 1ο ΕΠΑΛ'!U61</f>
        <v>0</v>
      </c>
      <c r="R54" s="17">
        <f>'[4]ΠΙΝΑΚΑΣ Α 2ΕΠΑΛ'!U61</f>
        <v>0</v>
      </c>
      <c r="S54" s="17">
        <f>'[4]ΠΙΝΑΚΑΣ Α ΕΣΠ ΕΠΑΛ'!U61</f>
        <v>0</v>
      </c>
      <c r="T54" s="17">
        <f>'[4]ΠΙΝΑΚΑΣ Α ΓΣΙΟ ΠΕΡΙΣΤΑΣΗΣ'!U61</f>
        <v>0</v>
      </c>
      <c r="U54" s="17">
        <f>'[4]ΠΙΝΑΚΑΣ Α ΓΣΙΟ ΚΟΡΙΝΟΥ'!U61</f>
        <v>0</v>
      </c>
      <c r="V54" s="17">
        <f>'[4]ΠΙΝΑΚΑΣ Α ΓΕΛ ΚΟΡΙΝΟΥ'!U61</f>
        <v>0</v>
      </c>
      <c r="W54" s="17">
        <f>'[4]ΠΙΝΑΚΑΣ Α ΓΣΙΟ Κ. ΜΗΛΙΑΣ'!U61</f>
        <v>0</v>
      </c>
      <c r="X54" s="17">
        <f>'[4]ΠΙΝΑΚΑΣ Α ΓΕΛ Κ. ΜΗΛΙΑΣ'!U61</f>
        <v>0</v>
      </c>
      <c r="Y54" s="17">
        <f>'[4]ΠΙΝΑΚΑΣ Α ΓΣΙΟ ΡΗΤΙΝΗΣ'!U61</f>
        <v>0</v>
      </c>
      <c r="Z54" s="17">
        <f>'[4]ΠΙΝΑΚΑΣ Α ΓΣΙΟ ΚΟΝΤΑΡΙΩΤΙΣΣΑΣ'!U61</f>
        <v>0</v>
      </c>
      <c r="AA54" s="19">
        <f>'[4]ΠΙΝΑΚΑΣ Α ΓΕΛ ΚΟΝΤΑΡΙΩΤΙΣΣΑΣ'!U61</f>
        <v>0</v>
      </c>
      <c r="AB54" s="16">
        <f>'[4]ΠΙΝΑΚΑΣ Α ΓΣΙΟ ΑΛΩΝΙΩΝ'!U61</f>
        <v>0</v>
      </c>
      <c r="AC54" s="17">
        <f>'[4]ΠΙΝΑΚΑΣ Α ΓΣΙΟ ΜΑΚΡΥΓΙΑΛΟΥ'!U61</f>
        <v>0</v>
      </c>
      <c r="AD54" s="17">
        <f>'[4]ΠΙΝΑΚΑΣ Α ΓΣΙΟ ΑΙΓΙΝΙΟΥ'!U61</f>
        <v>0</v>
      </c>
      <c r="AE54" s="17">
        <f>'[4]ΠΙΝΑΚΑΣ Α ΓΕΛ ΑΙΓΙΝΙΟΥ'!U61</f>
        <v>0</v>
      </c>
      <c r="AF54" s="17">
        <f>'[4]ΠΙΝΑΚΑΣ Α ΕΠΑΛ ΑΙΓΙΝΙΟΥ'!U61</f>
        <v>0</v>
      </c>
      <c r="AG54" s="17">
        <f>'[4]ΠΙΝΑΚΑΣ Α ΓΣΙΟ ΚΟΛΙΝΔΡΟΥ'!U61</f>
        <v>0</v>
      </c>
      <c r="AH54" s="19">
        <f>'[4]ΠΙΝΑΚΑΣ Α ΓΕΛ ΚΟΛΙΝΔΡΟΥ'!U61</f>
        <v>0</v>
      </c>
      <c r="AI54" s="16">
        <f>'[4]ΠΙΝΑΚΑΣ Α ΓΣΙΟ ΠΛΑΤΑΜΩΝΑ'!U61</f>
        <v>0</v>
      </c>
      <c r="AJ54" s="17">
        <f>'[4]ΠΙΝΑΚΑΣ Α ΓΣΙΟ ΛΕΠΤΟΚΑΡΥΑΣ'!U61</f>
        <v>0</v>
      </c>
      <c r="AK54" s="17">
        <f>'[4]ΠΙΝΑΚΑΣ Α ΓΕΛ ΛΕΠΤΟΚΑΡΥΑΣ'!U61</f>
        <v>0</v>
      </c>
      <c r="AL54" s="17">
        <f>'[4]ΠΙΝΑΚΑΣ Α ΓΣΙΟ ΛΙΤΟΧΩΡΟΥ'!U61</f>
        <v>0</v>
      </c>
      <c r="AM54" s="19">
        <f>'[4]ΠΙΝΑΚΑΣ Α ΓΕΛ ΛΙΤΟΧΩΡΟΥ'!U61</f>
        <v>0</v>
      </c>
      <c r="AN54" s="20">
        <f t="shared" si="5"/>
        <v>0</v>
      </c>
      <c r="AO54" s="12" t="b">
        <f t="shared" si="1"/>
        <v>1</v>
      </c>
      <c r="AP54" s="41"/>
      <c r="AQ54" s="43">
        <f t="shared" si="2"/>
        <v>0</v>
      </c>
      <c r="AR54" s="13">
        <f t="shared" si="3"/>
        <v>0</v>
      </c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</row>
    <row r="55" spans="1:56" s="12" customFormat="1" ht="16.5" thickTop="1" thickBot="1" x14ac:dyDescent="0.3">
      <c r="A55" s="14" t="s">
        <v>145</v>
      </c>
      <c r="B55" s="21" t="s">
        <v>146</v>
      </c>
      <c r="C55" s="16">
        <f>'[4]ΠΙΝΑΚΑΣ Α 1Γ'!U62</f>
        <v>0</v>
      </c>
      <c r="D55" s="17">
        <f>[4]ΕΝΕΕΓΥΛ!U62</f>
        <v>0</v>
      </c>
      <c r="E55" s="17">
        <f>'[4]ΠΙΝΑΚΑΣ Α 2Γ'!U62</f>
        <v>0</v>
      </c>
      <c r="F55" s="17">
        <f>[4]ΕΕΕΕΚ!U62</f>
        <v>0</v>
      </c>
      <c r="G55" s="17">
        <f>'[4]ΠΙΝΑΚΑΣ Α 3Γ'!U62</f>
        <v>0</v>
      </c>
      <c r="H55" s="17">
        <f>'[4]ΠΙΝΑΚΑΣ Α 3ΓΕΛ'!U62</f>
        <v>0</v>
      </c>
      <c r="I55" s="17">
        <f>'[4]ΠΙΝΑΚΑΣ Α 4Γ'!U62</f>
        <v>0</v>
      </c>
      <c r="J55" s="17">
        <f>'[4]ΠΙΝΑΚΑΣ Α 4ΓΕΛ'!U62</f>
        <v>0</v>
      </c>
      <c r="K55" s="18">
        <f>'[4]ΠΙΝΑΚΑΣ Α 5Γ'!U62</f>
        <v>0</v>
      </c>
      <c r="L55" s="17">
        <f>'[4]ΠΙΝΑΚΑΣ Α 5ΓΕΛ'!U62</f>
        <v>0</v>
      </c>
      <c r="M55" s="17">
        <f>'[4]ΠΙΝΑΚΑΣ Α 6Γ'!U62</f>
        <v>0</v>
      </c>
      <c r="N55" s="18">
        <f>'[4]ΠΙΝΑΚΑΣ Α 7Γ'!U62</f>
        <v>0</v>
      </c>
      <c r="O55" s="17">
        <f>'[4]ΠΙΝΑΚΑΣ Α ΕΣΠ Γ'!U62</f>
        <v>0</v>
      </c>
      <c r="P55" s="17">
        <f>'[4]ΠΙΝΑΚΑΣ Α ΕΣΠ ΓΕΛ'!U62</f>
        <v>0</v>
      </c>
      <c r="Q55" s="17">
        <f>'[4]ΠΙΝΑΚΑΣ Α 1ο ΕΠΑΛ'!U62</f>
        <v>0</v>
      </c>
      <c r="R55" s="17">
        <f>'[4]ΠΙΝΑΚΑΣ Α 2ΕΠΑΛ'!U62</f>
        <v>0</v>
      </c>
      <c r="S55" s="17">
        <f>'[4]ΠΙΝΑΚΑΣ Α ΕΣΠ ΕΠΑΛ'!U62</f>
        <v>0</v>
      </c>
      <c r="T55" s="17">
        <f>'[4]ΠΙΝΑΚΑΣ Α ΓΣΙΟ ΠΕΡΙΣΤΑΣΗΣ'!U62</f>
        <v>0</v>
      </c>
      <c r="U55" s="17">
        <f>'[4]ΠΙΝΑΚΑΣ Α ΓΣΙΟ ΚΟΡΙΝΟΥ'!U62</f>
        <v>0</v>
      </c>
      <c r="V55" s="17">
        <f>'[4]ΠΙΝΑΚΑΣ Α ΓΕΛ ΚΟΡΙΝΟΥ'!U62</f>
        <v>0</v>
      </c>
      <c r="W55" s="17">
        <f>'[4]ΠΙΝΑΚΑΣ Α ΓΣΙΟ Κ. ΜΗΛΙΑΣ'!U62</f>
        <v>0</v>
      </c>
      <c r="X55" s="17">
        <f>'[4]ΠΙΝΑΚΑΣ Α ΓΕΛ Κ. ΜΗΛΙΑΣ'!U62</f>
        <v>0</v>
      </c>
      <c r="Y55" s="17">
        <f>'[4]ΠΙΝΑΚΑΣ Α ΓΣΙΟ ΡΗΤΙΝΗΣ'!U62</f>
        <v>0</v>
      </c>
      <c r="Z55" s="17">
        <f>'[4]ΠΙΝΑΚΑΣ Α ΓΣΙΟ ΚΟΝΤΑΡΙΩΤΙΣΣΑΣ'!U62</f>
        <v>0</v>
      </c>
      <c r="AA55" s="19">
        <f>'[4]ΠΙΝΑΚΑΣ Α ΓΕΛ ΚΟΝΤΑΡΙΩΤΙΣΣΑΣ'!U62</f>
        <v>0</v>
      </c>
      <c r="AB55" s="16">
        <f>'[4]ΠΙΝΑΚΑΣ Α ΓΣΙΟ ΑΛΩΝΙΩΝ'!U62</f>
        <v>0</v>
      </c>
      <c r="AC55" s="17">
        <f>'[4]ΠΙΝΑΚΑΣ Α ΓΣΙΟ ΜΑΚΡΥΓΙΑΛΟΥ'!U62</f>
        <v>0</v>
      </c>
      <c r="AD55" s="17">
        <f>'[4]ΠΙΝΑΚΑΣ Α ΓΣΙΟ ΑΙΓΙΝΙΟΥ'!U62</f>
        <v>0</v>
      </c>
      <c r="AE55" s="17">
        <f>'[4]ΠΙΝΑΚΑΣ Α ΓΕΛ ΑΙΓΙΝΙΟΥ'!U62</f>
        <v>0</v>
      </c>
      <c r="AF55" s="17">
        <f>'[4]ΠΙΝΑΚΑΣ Α ΕΠΑΛ ΑΙΓΙΝΙΟΥ'!U62</f>
        <v>0</v>
      </c>
      <c r="AG55" s="17">
        <f>'[4]ΠΙΝΑΚΑΣ Α ΓΣΙΟ ΚΟΛΙΝΔΡΟΥ'!U62</f>
        <v>0</v>
      </c>
      <c r="AH55" s="19">
        <f>'[4]ΠΙΝΑΚΑΣ Α ΓΕΛ ΚΟΛΙΝΔΡΟΥ'!U62</f>
        <v>0</v>
      </c>
      <c r="AI55" s="16">
        <f>'[4]ΠΙΝΑΚΑΣ Α ΓΣΙΟ ΠΛΑΤΑΜΩΝΑ'!U62</f>
        <v>0</v>
      </c>
      <c r="AJ55" s="17">
        <f>'[4]ΠΙΝΑΚΑΣ Α ΓΣΙΟ ΛΕΠΤΟΚΑΡΥΑΣ'!U62</f>
        <v>0</v>
      </c>
      <c r="AK55" s="17">
        <f>'[4]ΠΙΝΑΚΑΣ Α ΓΕΛ ΛΕΠΤΟΚΑΡΥΑΣ'!U62</f>
        <v>0</v>
      </c>
      <c r="AL55" s="17">
        <f>'[4]ΠΙΝΑΚΑΣ Α ΓΣΙΟ ΛΙΤΟΧΩΡΟΥ'!U62</f>
        <v>0</v>
      </c>
      <c r="AM55" s="19">
        <f>'[4]ΠΙΝΑΚΑΣ Α ΓΕΛ ΛΙΤΟΧΩΡΟΥ'!U62</f>
        <v>0</v>
      </c>
      <c r="AN55" s="20">
        <f t="shared" si="5"/>
        <v>0</v>
      </c>
      <c r="AO55" s="12" t="b">
        <f t="shared" si="1"/>
        <v>1</v>
      </c>
      <c r="AP55" s="41"/>
      <c r="AQ55" s="43">
        <f t="shared" si="2"/>
        <v>0</v>
      </c>
      <c r="AR55" s="13">
        <f t="shared" si="3"/>
        <v>0</v>
      </c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</row>
    <row r="56" spans="1:56" s="12" customFormat="1" ht="16.5" thickTop="1" thickBot="1" x14ac:dyDescent="0.3">
      <c r="A56" s="14" t="s">
        <v>147</v>
      </c>
      <c r="B56" s="21" t="s">
        <v>148</v>
      </c>
      <c r="C56" s="16">
        <f>'[4]ΠΙΝΑΚΑΣ Α 1Γ'!U63</f>
        <v>0</v>
      </c>
      <c r="D56" s="17">
        <f>[4]ΕΝΕΕΓΥΛ!U63</f>
        <v>0</v>
      </c>
      <c r="E56" s="17">
        <f>'[4]ΠΙΝΑΚΑΣ Α 2Γ'!U63</f>
        <v>0</v>
      </c>
      <c r="F56" s="17">
        <f>[4]ΕΕΕΕΚ!U63</f>
        <v>0</v>
      </c>
      <c r="G56" s="17">
        <f>'[4]ΠΙΝΑΚΑΣ Α 3Γ'!U63</f>
        <v>0</v>
      </c>
      <c r="H56" s="17">
        <f>'[4]ΠΙΝΑΚΑΣ Α 3ΓΕΛ'!U63</f>
        <v>0</v>
      </c>
      <c r="I56" s="17">
        <f>'[4]ΠΙΝΑΚΑΣ Α 4Γ'!U63</f>
        <v>0</v>
      </c>
      <c r="J56" s="17">
        <f>'[4]ΠΙΝΑΚΑΣ Α 4ΓΕΛ'!U63</f>
        <v>0</v>
      </c>
      <c r="K56" s="18">
        <f>'[4]ΠΙΝΑΚΑΣ Α 5Γ'!U63</f>
        <v>0</v>
      </c>
      <c r="L56" s="17">
        <f>'[4]ΠΙΝΑΚΑΣ Α 5ΓΕΛ'!U63</f>
        <v>0</v>
      </c>
      <c r="M56" s="17">
        <f>'[4]ΠΙΝΑΚΑΣ Α 6Γ'!U63</f>
        <v>0</v>
      </c>
      <c r="N56" s="18">
        <f>'[4]ΠΙΝΑΚΑΣ Α 7Γ'!U63</f>
        <v>0</v>
      </c>
      <c r="O56" s="17">
        <f>'[4]ΠΙΝΑΚΑΣ Α ΕΣΠ Γ'!U63</f>
        <v>0</v>
      </c>
      <c r="P56" s="17">
        <f>'[4]ΠΙΝΑΚΑΣ Α ΕΣΠ ΓΕΛ'!U63</f>
        <v>0</v>
      </c>
      <c r="Q56" s="17">
        <f>'[4]ΠΙΝΑΚΑΣ Α 1ο ΕΠΑΛ'!U63</f>
        <v>0</v>
      </c>
      <c r="R56" s="17">
        <f>'[4]ΠΙΝΑΚΑΣ Α 2ΕΠΑΛ'!U63</f>
        <v>0</v>
      </c>
      <c r="S56" s="17">
        <f>'[4]ΠΙΝΑΚΑΣ Α ΕΣΠ ΕΠΑΛ'!U63</f>
        <v>0</v>
      </c>
      <c r="T56" s="17">
        <f>'[4]ΠΙΝΑΚΑΣ Α ΓΣΙΟ ΠΕΡΙΣΤΑΣΗΣ'!U63</f>
        <v>0</v>
      </c>
      <c r="U56" s="17">
        <f>'[4]ΠΙΝΑΚΑΣ Α ΓΣΙΟ ΚΟΡΙΝΟΥ'!U63</f>
        <v>0</v>
      </c>
      <c r="V56" s="17">
        <f>'[4]ΠΙΝΑΚΑΣ Α ΓΕΛ ΚΟΡΙΝΟΥ'!U63</f>
        <v>0</v>
      </c>
      <c r="W56" s="17">
        <f>'[4]ΠΙΝΑΚΑΣ Α ΓΣΙΟ Κ. ΜΗΛΙΑΣ'!U63</f>
        <v>0</v>
      </c>
      <c r="X56" s="17">
        <f>'[4]ΠΙΝΑΚΑΣ Α ΓΕΛ Κ. ΜΗΛΙΑΣ'!U63</f>
        <v>0</v>
      </c>
      <c r="Y56" s="17">
        <f>'[4]ΠΙΝΑΚΑΣ Α ΓΣΙΟ ΡΗΤΙΝΗΣ'!U63</f>
        <v>0</v>
      </c>
      <c r="Z56" s="17">
        <f>'[4]ΠΙΝΑΚΑΣ Α ΓΣΙΟ ΚΟΝΤΑΡΙΩΤΙΣΣΑΣ'!U63</f>
        <v>0</v>
      </c>
      <c r="AA56" s="19">
        <f>'[4]ΠΙΝΑΚΑΣ Α ΓΕΛ ΚΟΝΤΑΡΙΩΤΙΣΣΑΣ'!U63</f>
        <v>0</v>
      </c>
      <c r="AB56" s="16">
        <f>'[4]ΠΙΝΑΚΑΣ Α ΓΣΙΟ ΑΛΩΝΙΩΝ'!U63</f>
        <v>0</v>
      </c>
      <c r="AC56" s="17">
        <f>'[4]ΠΙΝΑΚΑΣ Α ΓΣΙΟ ΜΑΚΡΥΓΙΑΛΟΥ'!U63</f>
        <v>0</v>
      </c>
      <c r="AD56" s="17">
        <f>'[4]ΠΙΝΑΚΑΣ Α ΓΣΙΟ ΑΙΓΙΝΙΟΥ'!U63</f>
        <v>0</v>
      </c>
      <c r="AE56" s="17">
        <f>'[4]ΠΙΝΑΚΑΣ Α ΓΕΛ ΑΙΓΙΝΙΟΥ'!U63</f>
        <v>0</v>
      </c>
      <c r="AF56" s="17">
        <f>'[4]ΠΙΝΑΚΑΣ Α ΕΠΑΛ ΑΙΓΙΝΙΟΥ'!U63</f>
        <v>0</v>
      </c>
      <c r="AG56" s="17">
        <f>'[4]ΠΙΝΑΚΑΣ Α ΓΣΙΟ ΚΟΛΙΝΔΡΟΥ'!U63</f>
        <v>0</v>
      </c>
      <c r="AH56" s="19">
        <f>'[4]ΠΙΝΑΚΑΣ Α ΓΕΛ ΚΟΛΙΝΔΡΟΥ'!U63</f>
        <v>0</v>
      </c>
      <c r="AI56" s="16">
        <f>'[4]ΠΙΝΑΚΑΣ Α ΓΣΙΟ ΠΛΑΤΑΜΩΝΑ'!U63</f>
        <v>0</v>
      </c>
      <c r="AJ56" s="17">
        <f>'[4]ΠΙΝΑΚΑΣ Α ΓΣΙΟ ΛΕΠΤΟΚΑΡΥΑΣ'!U63</f>
        <v>0</v>
      </c>
      <c r="AK56" s="17">
        <f>'[4]ΠΙΝΑΚΑΣ Α ΓΕΛ ΛΕΠΤΟΚΑΡΥΑΣ'!U63</f>
        <v>0</v>
      </c>
      <c r="AL56" s="17">
        <f>'[4]ΠΙΝΑΚΑΣ Α ΓΣΙΟ ΛΙΤΟΧΩΡΟΥ'!U63</f>
        <v>0</v>
      </c>
      <c r="AM56" s="19">
        <f>'[4]ΠΙΝΑΚΑΣ Α ΓΕΛ ΛΙΤΟΧΩΡΟΥ'!U63</f>
        <v>0</v>
      </c>
      <c r="AN56" s="20">
        <f t="shared" si="5"/>
        <v>0</v>
      </c>
      <c r="AO56" s="12" t="b">
        <f t="shared" si="1"/>
        <v>1</v>
      </c>
      <c r="AP56" s="41"/>
      <c r="AQ56" s="43">
        <f t="shared" si="2"/>
        <v>0</v>
      </c>
      <c r="AR56" s="13">
        <f t="shared" si="3"/>
        <v>0</v>
      </c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</row>
    <row r="57" spans="1:56" s="12" customFormat="1" ht="16.5" thickTop="1" thickBot="1" x14ac:dyDescent="0.3">
      <c r="A57" s="14" t="s">
        <v>149</v>
      </c>
      <c r="B57" s="21" t="s">
        <v>150</v>
      </c>
      <c r="C57" s="16">
        <f>'[4]ΠΙΝΑΚΑΣ Α 1Γ'!U64</f>
        <v>0</v>
      </c>
      <c r="D57" s="17">
        <f>[4]ΕΝΕΕΓΥΛ!U64</f>
        <v>0</v>
      </c>
      <c r="E57" s="17">
        <f>'[4]ΠΙΝΑΚΑΣ Α 2Γ'!U64</f>
        <v>0</v>
      </c>
      <c r="F57" s="17">
        <f>[4]ΕΕΕΕΚ!U64</f>
        <v>0</v>
      </c>
      <c r="G57" s="17">
        <f>'[4]ΠΙΝΑΚΑΣ Α 3Γ'!U64</f>
        <v>0</v>
      </c>
      <c r="H57" s="17">
        <f>'[4]ΠΙΝΑΚΑΣ Α 3ΓΕΛ'!U64</f>
        <v>0</v>
      </c>
      <c r="I57" s="17">
        <f>'[4]ΠΙΝΑΚΑΣ Α 4Γ'!U64</f>
        <v>0</v>
      </c>
      <c r="J57" s="17">
        <f>'[4]ΠΙΝΑΚΑΣ Α 4ΓΕΛ'!U64</f>
        <v>0</v>
      </c>
      <c r="K57" s="18">
        <f>'[4]ΠΙΝΑΚΑΣ Α 5Γ'!U64</f>
        <v>0</v>
      </c>
      <c r="L57" s="17">
        <f>'[4]ΠΙΝΑΚΑΣ Α 5ΓΕΛ'!U64</f>
        <v>0</v>
      </c>
      <c r="M57" s="17">
        <f>'[4]ΠΙΝΑΚΑΣ Α 6Γ'!U64</f>
        <v>0</v>
      </c>
      <c r="N57" s="18">
        <f>'[4]ΠΙΝΑΚΑΣ Α 7Γ'!U64</f>
        <v>0</v>
      </c>
      <c r="O57" s="17">
        <f>'[4]ΠΙΝΑΚΑΣ Α ΕΣΠ Γ'!U64</f>
        <v>0</v>
      </c>
      <c r="P57" s="17">
        <f>'[4]ΠΙΝΑΚΑΣ Α ΕΣΠ ΓΕΛ'!U64</f>
        <v>0</v>
      </c>
      <c r="Q57" s="17">
        <f>'[4]ΠΙΝΑΚΑΣ Α 1ο ΕΠΑΛ'!U64</f>
        <v>0</v>
      </c>
      <c r="R57" s="17">
        <f>'[4]ΠΙΝΑΚΑΣ Α 2ΕΠΑΛ'!U64</f>
        <v>0</v>
      </c>
      <c r="S57" s="17">
        <f>'[4]ΠΙΝΑΚΑΣ Α ΕΣΠ ΕΠΑΛ'!U64</f>
        <v>0</v>
      </c>
      <c r="T57" s="17">
        <f>'[4]ΠΙΝΑΚΑΣ Α ΓΣΙΟ ΠΕΡΙΣΤΑΣΗΣ'!U64</f>
        <v>0</v>
      </c>
      <c r="U57" s="17">
        <f>'[4]ΠΙΝΑΚΑΣ Α ΓΣΙΟ ΚΟΡΙΝΟΥ'!U64</f>
        <v>0</v>
      </c>
      <c r="V57" s="17">
        <f>'[4]ΠΙΝΑΚΑΣ Α ΓΕΛ ΚΟΡΙΝΟΥ'!U64</f>
        <v>0</v>
      </c>
      <c r="W57" s="17">
        <f>'[4]ΠΙΝΑΚΑΣ Α ΓΣΙΟ Κ. ΜΗΛΙΑΣ'!U64</f>
        <v>0</v>
      </c>
      <c r="X57" s="17">
        <f>'[4]ΠΙΝΑΚΑΣ Α ΓΕΛ Κ. ΜΗΛΙΑΣ'!U64</f>
        <v>0</v>
      </c>
      <c r="Y57" s="17">
        <f>'[4]ΠΙΝΑΚΑΣ Α ΓΣΙΟ ΡΗΤΙΝΗΣ'!U64</f>
        <v>0</v>
      </c>
      <c r="Z57" s="17">
        <f>'[4]ΠΙΝΑΚΑΣ Α ΓΣΙΟ ΚΟΝΤΑΡΙΩΤΙΣΣΑΣ'!U64</f>
        <v>0</v>
      </c>
      <c r="AA57" s="19">
        <f>'[4]ΠΙΝΑΚΑΣ Α ΓΕΛ ΚΟΝΤΑΡΙΩΤΙΣΣΑΣ'!U64</f>
        <v>0</v>
      </c>
      <c r="AB57" s="16">
        <f>'[4]ΠΙΝΑΚΑΣ Α ΓΣΙΟ ΑΛΩΝΙΩΝ'!U64</f>
        <v>0</v>
      </c>
      <c r="AC57" s="17">
        <f>'[4]ΠΙΝΑΚΑΣ Α ΓΣΙΟ ΜΑΚΡΥΓΙΑΛΟΥ'!U64</f>
        <v>0</v>
      </c>
      <c r="AD57" s="17">
        <f>'[4]ΠΙΝΑΚΑΣ Α ΓΣΙΟ ΑΙΓΙΝΙΟΥ'!U64</f>
        <v>0</v>
      </c>
      <c r="AE57" s="17">
        <f>'[4]ΠΙΝΑΚΑΣ Α ΓΕΛ ΑΙΓΙΝΙΟΥ'!U64</f>
        <v>0</v>
      </c>
      <c r="AF57" s="17">
        <f>'[4]ΠΙΝΑΚΑΣ Α ΕΠΑΛ ΑΙΓΙΝΙΟΥ'!U64</f>
        <v>0</v>
      </c>
      <c r="AG57" s="17">
        <f>'[4]ΠΙΝΑΚΑΣ Α ΓΣΙΟ ΚΟΛΙΝΔΡΟΥ'!U64</f>
        <v>0</v>
      </c>
      <c r="AH57" s="19">
        <f>'[4]ΠΙΝΑΚΑΣ Α ΓΕΛ ΚΟΛΙΝΔΡΟΥ'!U64</f>
        <v>0</v>
      </c>
      <c r="AI57" s="16">
        <f>'[4]ΠΙΝΑΚΑΣ Α ΓΣΙΟ ΠΛΑΤΑΜΩΝΑ'!U64</f>
        <v>0</v>
      </c>
      <c r="AJ57" s="17">
        <f>'[4]ΠΙΝΑΚΑΣ Α ΓΣΙΟ ΛΕΠΤΟΚΑΡΥΑΣ'!U64</f>
        <v>0</v>
      </c>
      <c r="AK57" s="17">
        <f>'[4]ΠΙΝΑΚΑΣ Α ΓΕΛ ΛΕΠΤΟΚΑΡΥΑΣ'!U64</f>
        <v>0</v>
      </c>
      <c r="AL57" s="17">
        <f>'[4]ΠΙΝΑΚΑΣ Α ΓΣΙΟ ΛΙΤΟΧΩΡΟΥ'!U64</f>
        <v>0</v>
      </c>
      <c r="AM57" s="19">
        <f>'[4]ΠΙΝΑΚΑΣ Α ΓΕΛ ΛΙΤΟΧΩΡΟΥ'!U64</f>
        <v>0</v>
      </c>
      <c r="AN57" s="20">
        <f t="shared" si="5"/>
        <v>0</v>
      </c>
      <c r="AO57" s="12" t="b">
        <f t="shared" si="1"/>
        <v>1</v>
      </c>
      <c r="AP57" s="41"/>
      <c r="AQ57" s="43">
        <f t="shared" si="2"/>
        <v>0</v>
      </c>
      <c r="AR57" s="13">
        <f t="shared" si="3"/>
        <v>0</v>
      </c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</row>
    <row r="58" spans="1:56" s="12" customFormat="1" ht="16.5" thickTop="1" thickBot="1" x14ac:dyDescent="0.3">
      <c r="A58" s="14" t="s">
        <v>151</v>
      </c>
      <c r="B58" s="21" t="s">
        <v>152</v>
      </c>
      <c r="C58" s="16">
        <f>'[4]ΠΙΝΑΚΑΣ Α 1Γ'!U65</f>
        <v>0</v>
      </c>
      <c r="D58" s="17">
        <f>[4]ΕΝΕΕΓΥΛ!U65</f>
        <v>0</v>
      </c>
      <c r="E58" s="17">
        <f>'[4]ΠΙΝΑΚΑΣ Α 2Γ'!U65</f>
        <v>0</v>
      </c>
      <c r="F58" s="17">
        <f>[4]ΕΕΕΕΚ!U65</f>
        <v>0</v>
      </c>
      <c r="G58" s="17">
        <f>'[4]ΠΙΝΑΚΑΣ Α 3Γ'!U65</f>
        <v>0</v>
      </c>
      <c r="H58" s="17">
        <f>'[4]ΠΙΝΑΚΑΣ Α 3ΓΕΛ'!U65</f>
        <v>0</v>
      </c>
      <c r="I58" s="17">
        <f>'[4]ΠΙΝΑΚΑΣ Α 4Γ'!U65</f>
        <v>0</v>
      </c>
      <c r="J58" s="17">
        <f>'[4]ΠΙΝΑΚΑΣ Α 4ΓΕΛ'!U65</f>
        <v>0</v>
      </c>
      <c r="K58" s="18">
        <f>'[4]ΠΙΝΑΚΑΣ Α 5Γ'!U65</f>
        <v>0</v>
      </c>
      <c r="L58" s="17">
        <f>'[4]ΠΙΝΑΚΑΣ Α 5ΓΕΛ'!U65</f>
        <v>0</v>
      </c>
      <c r="M58" s="17">
        <f>'[4]ΠΙΝΑΚΑΣ Α 6Γ'!U65</f>
        <v>0</v>
      </c>
      <c r="N58" s="18">
        <f>'[4]ΠΙΝΑΚΑΣ Α 7Γ'!U65</f>
        <v>0</v>
      </c>
      <c r="O58" s="17">
        <f>'[4]ΠΙΝΑΚΑΣ Α ΕΣΠ Γ'!U65</f>
        <v>0</v>
      </c>
      <c r="P58" s="17">
        <f>'[4]ΠΙΝΑΚΑΣ Α ΕΣΠ ΓΕΛ'!U65</f>
        <v>0</v>
      </c>
      <c r="Q58" s="17">
        <f>'[4]ΠΙΝΑΚΑΣ Α 1ο ΕΠΑΛ'!U65</f>
        <v>0</v>
      </c>
      <c r="R58" s="17">
        <f>'[4]ΠΙΝΑΚΑΣ Α 2ΕΠΑΛ'!U65</f>
        <v>0</v>
      </c>
      <c r="S58" s="17">
        <f>'[4]ΠΙΝΑΚΑΣ Α ΕΣΠ ΕΠΑΛ'!U65</f>
        <v>0</v>
      </c>
      <c r="T58" s="17">
        <f>'[4]ΠΙΝΑΚΑΣ Α ΓΣΙΟ ΠΕΡΙΣΤΑΣΗΣ'!U65</f>
        <v>0</v>
      </c>
      <c r="U58" s="17">
        <f>'[4]ΠΙΝΑΚΑΣ Α ΓΣΙΟ ΚΟΡΙΝΟΥ'!U65</f>
        <v>0</v>
      </c>
      <c r="V58" s="17">
        <f>'[4]ΠΙΝΑΚΑΣ Α ΓΕΛ ΚΟΡΙΝΟΥ'!U65</f>
        <v>0</v>
      </c>
      <c r="W58" s="17">
        <f>'[4]ΠΙΝΑΚΑΣ Α ΓΣΙΟ Κ. ΜΗΛΙΑΣ'!U65</f>
        <v>0</v>
      </c>
      <c r="X58" s="17">
        <f>'[4]ΠΙΝΑΚΑΣ Α ΓΕΛ Κ. ΜΗΛΙΑΣ'!U65</f>
        <v>0</v>
      </c>
      <c r="Y58" s="17">
        <f>'[4]ΠΙΝΑΚΑΣ Α ΓΣΙΟ ΡΗΤΙΝΗΣ'!U65</f>
        <v>0</v>
      </c>
      <c r="Z58" s="17">
        <f>'[4]ΠΙΝΑΚΑΣ Α ΓΣΙΟ ΚΟΝΤΑΡΙΩΤΙΣΣΑΣ'!U65</f>
        <v>0</v>
      </c>
      <c r="AA58" s="19">
        <f>'[4]ΠΙΝΑΚΑΣ Α ΓΕΛ ΚΟΝΤΑΡΙΩΤΙΣΣΑΣ'!U65</f>
        <v>0</v>
      </c>
      <c r="AB58" s="16">
        <f>'[4]ΠΙΝΑΚΑΣ Α ΓΣΙΟ ΑΛΩΝΙΩΝ'!U65</f>
        <v>0</v>
      </c>
      <c r="AC58" s="17">
        <f>'[4]ΠΙΝΑΚΑΣ Α ΓΣΙΟ ΜΑΚΡΥΓΙΑΛΟΥ'!U65</f>
        <v>0</v>
      </c>
      <c r="AD58" s="17">
        <f>'[4]ΠΙΝΑΚΑΣ Α ΓΣΙΟ ΑΙΓΙΝΙΟΥ'!U65</f>
        <v>0</v>
      </c>
      <c r="AE58" s="17">
        <f>'[4]ΠΙΝΑΚΑΣ Α ΓΕΛ ΑΙΓΙΝΙΟΥ'!U65</f>
        <v>0</v>
      </c>
      <c r="AF58" s="17">
        <f>'[4]ΠΙΝΑΚΑΣ Α ΕΠΑΛ ΑΙΓΙΝΙΟΥ'!U65</f>
        <v>0</v>
      </c>
      <c r="AG58" s="17">
        <f>'[4]ΠΙΝΑΚΑΣ Α ΓΣΙΟ ΚΟΛΙΝΔΡΟΥ'!U65</f>
        <v>0</v>
      </c>
      <c r="AH58" s="19">
        <f>'[4]ΠΙΝΑΚΑΣ Α ΓΕΛ ΚΟΛΙΝΔΡΟΥ'!U65</f>
        <v>0</v>
      </c>
      <c r="AI58" s="16">
        <f>'[4]ΠΙΝΑΚΑΣ Α ΓΣΙΟ ΠΛΑΤΑΜΩΝΑ'!U65</f>
        <v>0</v>
      </c>
      <c r="AJ58" s="17">
        <f>'[4]ΠΙΝΑΚΑΣ Α ΓΣΙΟ ΛΕΠΤΟΚΑΡΥΑΣ'!U65</f>
        <v>0</v>
      </c>
      <c r="AK58" s="17">
        <f>'[4]ΠΙΝΑΚΑΣ Α ΓΕΛ ΛΕΠΤΟΚΑΡΥΑΣ'!U65</f>
        <v>0</v>
      </c>
      <c r="AL58" s="17">
        <f>'[4]ΠΙΝΑΚΑΣ Α ΓΣΙΟ ΛΙΤΟΧΩΡΟΥ'!U65</f>
        <v>0</v>
      </c>
      <c r="AM58" s="19">
        <f>'[4]ΠΙΝΑΚΑΣ Α ΓΕΛ ΛΙΤΟΧΩΡΟΥ'!U65</f>
        <v>0</v>
      </c>
      <c r="AN58" s="20">
        <f t="shared" si="5"/>
        <v>0</v>
      </c>
      <c r="AO58" s="12" t="b">
        <f t="shared" si="1"/>
        <v>1</v>
      </c>
      <c r="AP58" s="41"/>
      <c r="AQ58" s="43">
        <f t="shared" si="2"/>
        <v>0</v>
      </c>
      <c r="AR58" s="13">
        <f t="shared" si="3"/>
        <v>0</v>
      </c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</row>
    <row r="59" spans="1:56" s="12" customFormat="1" ht="24" thickTop="1" thickBot="1" x14ac:dyDescent="0.3">
      <c r="A59" s="14" t="s">
        <v>153</v>
      </c>
      <c r="B59" s="21" t="s">
        <v>116</v>
      </c>
      <c r="C59" s="16">
        <f>'[4]ΠΙΝΑΚΑΣ Α 1Γ'!U66</f>
        <v>0</v>
      </c>
      <c r="D59" s="17">
        <f>[4]ΕΝΕΕΓΥΛ!U66</f>
        <v>0</v>
      </c>
      <c r="E59" s="17">
        <f>'[4]ΠΙΝΑΚΑΣ Α 2Γ'!U66</f>
        <v>0</v>
      </c>
      <c r="F59" s="17">
        <f>[4]ΕΕΕΕΚ!U66</f>
        <v>0</v>
      </c>
      <c r="G59" s="17">
        <f>'[4]ΠΙΝΑΚΑΣ Α 3Γ'!U66</f>
        <v>0</v>
      </c>
      <c r="H59" s="17">
        <f>'[4]ΠΙΝΑΚΑΣ Α 3ΓΕΛ'!U66</f>
        <v>0</v>
      </c>
      <c r="I59" s="17">
        <f>'[4]ΠΙΝΑΚΑΣ Α 4Γ'!U66</f>
        <v>0</v>
      </c>
      <c r="J59" s="17">
        <f>'[4]ΠΙΝΑΚΑΣ Α 4ΓΕΛ'!U66</f>
        <v>0</v>
      </c>
      <c r="K59" s="18">
        <f>'[4]ΠΙΝΑΚΑΣ Α 5Γ'!U66</f>
        <v>0</v>
      </c>
      <c r="L59" s="17">
        <f>'[4]ΠΙΝΑΚΑΣ Α 5ΓΕΛ'!U66</f>
        <v>0</v>
      </c>
      <c r="M59" s="17">
        <f>'[4]ΠΙΝΑΚΑΣ Α 6Γ'!U66</f>
        <v>0</v>
      </c>
      <c r="N59" s="18">
        <f>'[4]ΠΙΝΑΚΑΣ Α 7Γ'!U66</f>
        <v>0</v>
      </c>
      <c r="O59" s="17">
        <f>'[4]ΠΙΝΑΚΑΣ Α ΕΣΠ Γ'!U66</f>
        <v>0</v>
      </c>
      <c r="P59" s="17">
        <f>'[4]ΠΙΝΑΚΑΣ Α ΕΣΠ ΓΕΛ'!U66</f>
        <v>0</v>
      </c>
      <c r="Q59" s="17">
        <f>'[4]ΠΙΝΑΚΑΣ Α 1ο ΕΠΑΛ'!U66</f>
        <v>0</v>
      </c>
      <c r="R59" s="17">
        <f>'[4]ΠΙΝΑΚΑΣ Α 2ΕΠΑΛ'!U66</f>
        <v>0</v>
      </c>
      <c r="S59" s="17">
        <f>'[4]ΠΙΝΑΚΑΣ Α ΕΣΠ ΕΠΑΛ'!U66</f>
        <v>0</v>
      </c>
      <c r="T59" s="17">
        <f>'[4]ΠΙΝΑΚΑΣ Α ΓΣΙΟ ΠΕΡΙΣΤΑΣΗΣ'!U66</f>
        <v>0</v>
      </c>
      <c r="U59" s="17">
        <f>'[4]ΠΙΝΑΚΑΣ Α ΓΣΙΟ ΚΟΡΙΝΟΥ'!U66</f>
        <v>0</v>
      </c>
      <c r="V59" s="17">
        <f>'[4]ΠΙΝΑΚΑΣ Α ΓΕΛ ΚΟΡΙΝΟΥ'!U66</f>
        <v>0</v>
      </c>
      <c r="W59" s="17">
        <f>'[4]ΠΙΝΑΚΑΣ Α ΓΣΙΟ Κ. ΜΗΛΙΑΣ'!U66</f>
        <v>0</v>
      </c>
      <c r="X59" s="17">
        <f>'[4]ΠΙΝΑΚΑΣ Α ΓΕΛ Κ. ΜΗΛΙΑΣ'!U66</f>
        <v>0</v>
      </c>
      <c r="Y59" s="17">
        <f>'[4]ΠΙΝΑΚΑΣ Α ΓΣΙΟ ΡΗΤΙΝΗΣ'!U66</f>
        <v>0</v>
      </c>
      <c r="Z59" s="17">
        <f>'[4]ΠΙΝΑΚΑΣ Α ΓΣΙΟ ΚΟΝΤΑΡΙΩΤΙΣΣΑΣ'!U66</f>
        <v>0</v>
      </c>
      <c r="AA59" s="19">
        <f>'[4]ΠΙΝΑΚΑΣ Α ΓΕΛ ΚΟΝΤΑΡΙΩΤΙΣΣΑΣ'!U66</f>
        <v>0</v>
      </c>
      <c r="AB59" s="16">
        <f>'[4]ΠΙΝΑΚΑΣ Α ΓΣΙΟ ΑΛΩΝΙΩΝ'!U66</f>
        <v>0</v>
      </c>
      <c r="AC59" s="17">
        <f>'[4]ΠΙΝΑΚΑΣ Α ΓΣΙΟ ΜΑΚΡΥΓΙΑΛΟΥ'!U66</f>
        <v>0</v>
      </c>
      <c r="AD59" s="17">
        <f>'[4]ΠΙΝΑΚΑΣ Α ΓΣΙΟ ΑΙΓΙΝΙΟΥ'!U66</f>
        <v>0</v>
      </c>
      <c r="AE59" s="17">
        <f>'[4]ΠΙΝΑΚΑΣ Α ΓΕΛ ΑΙΓΙΝΙΟΥ'!U66</f>
        <v>0</v>
      </c>
      <c r="AF59" s="17">
        <f>'[4]ΠΙΝΑΚΑΣ Α ΕΠΑΛ ΑΙΓΙΝΙΟΥ'!U66</f>
        <v>0</v>
      </c>
      <c r="AG59" s="17">
        <f>'[4]ΠΙΝΑΚΑΣ Α ΓΣΙΟ ΚΟΛΙΝΔΡΟΥ'!U66</f>
        <v>0</v>
      </c>
      <c r="AH59" s="19">
        <f>'[4]ΠΙΝΑΚΑΣ Α ΓΕΛ ΚΟΛΙΝΔΡΟΥ'!U66</f>
        <v>0</v>
      </c>
      <c r="AI59" s="16">
        <f>'[4]ΠΙΝΑΚΑΣ Α ΓΣΙΟ ΠΛΑΤΑΜΩΝΑ'!U66</f>
        <v>0</v>
      </c>
      <c r="AJ59" s="17">
        <f>'[4]ΠΙΝΑΚΑΣ Α ΓΣΙΟ ΛΕΠΤΟΚΑΡΥΑΣ'!U66</f>
        <v>0</v>
      </c>
      <c r="AK59" s="17">
        <f>'[4]ΠΙΝΑΚΑΣ Α ΓΕΛ ΛΕΠΤΟΚΑΡΥΑΣ'!U66</f>
        <v>0</v>
      </c>
      <c r="AL59" s="17">
        <f>'[4]ΠΙΝΑΚΑΣ Α ΓΣΙΟ ΛΙΤΟΧΩΡΟΥ'!U66</f>
        <v>0</v>
      </c>
      <c r="AM59" s="19">
        <f>'[4]ΠΙΝΑΚΑΣ Α ΓΕΛ ΛΙΤΟΧΩΡΟΥ'!U66</f>
        <v>0</v>
      </c>
      <c r="AN59" s="20">
        <f t="shared" si="5"/>
        <v>0</v>
      </c>
      <c r="AO59" s="12" t="b">
        <f t="shared" si="1"/>
        <v>1</v>
      </c>
      <c r="AP59" s="41"/>
      <c r="AQ59" s="43">
        <f t="shared" si="2"/>
        <v>0</v>
      </c>
      <c r="AR59" s="13">
        <f t="shared" si="3"/>
        <v>0</v>
      </c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</row>
    <row r="60" spans="1:56" s="12" customFormat="1" ht="16.5" thickTop="1" thickBot="1" x14ac:dyDescent="0.3">
      <c r="A60" s="14" t="s">
        <v>154</v>
      </c>
      <c r="B60" s="21" t="s">
        <v>155</v>
      </c>
      <c r="C60" s="16">
        <f>'[4]ΠΙΝΑΚΑΣ Α 1Γ'!U67</f>
        <v>0</v>
      </c>
      <c r="D60" s="17">
        <f>[4]ΕΝΕΕΓΥΛ!U67</f>
        <v>0</v>
      </c>
      <c r="E60" s="17">
        <f>'[4]ΠΙΝΑΚΑΣ Α 2Γ'!U67</f>
        <v>0</v>
      </c>
      <c r="F60" s="17">
        <f>[4]ΕΕΕΕΚ!U67</f>
        <v>0</v>
      </c>
      <c r="G60" s="17">
        <f>'[4]ΠΙΝΑΚΑΣ Α 3Γ'!U67</f>
        <v>0</v>
      </c>
      <c r="H60" s="17">
        <f>'[4]ΠΙΝΑΚΑΣ Α 3ΓΕΛ'!U67</f>
        <v>0</v>
      </c>
      <c r="I60" s="17">
        <f>'[4]ΠΙΝΑΚΑΣ Α 4Γ'!U67</f>
        <v>0</v>
      </c>
      <c r="J60" s="17">
        <f>'[4]ΠΙΝΑΚΑΣ Α 4ΓΕΛ'!U67</f>
        <v>0</v>
      </c>
      <c r="K60" s="18">
        <f>'[4]ΠΙΝΑΚΑΣ Α 5Γ'!U67</f>
        <v>0</v>
      </c>
      <c r="L60" s="17">
        <f>'[4]ΠΙΝΑΚΑΣ Α 5ΓΕΛ'!U67</f>
        <v>0</v>
      </c>
      <c r="M60" s="17">
        <f>'[4]ΠΙΝΑΚΑΣ Α 6Γ'!U67</f>
        <v>0</v>
      </c>
      <c r="N60" s="18">
        <f>'[4]ΠΙΝΑΚΑΣ Α 7Γ'!U67</f>
        <v>0</v>
      </c>
      <c r="O60" s="17">
        <f>'[4]ΠΙΝΑΚΑΣ Α ΕΣΠ Γ'!U67</f>
        <v>0</v>
      </c>
      <c r="P60" s="17">
        <f>'[4]ΠΙΝΑΚΑΣ Α ΕΣΠ ΓΕΛ'!U67</f>
        <v>0</v>
      </c>
      <c r="Q60" s="17">
        <f>'[4]ΠΙΝΑΚΑΣ Α 1ο ΕΠΑΛ'!U67</f>
        <v>0</v>
      </c>
      <c r="R60" s="17">
        <f>'[4]ΠΙΝΑΚΑΣ Α 2ΕΠΑΛ'!U67</f>
        <v>0</v>
      </c>
      <c r="S60" s="17">
        <f>'[4]ΠΙΝΑΚΑΣ Α ΕΣΠ ΕΠΑΛ'!U67</f>
        <v>0</v>
      </c>
      <c r="T60" s="17">
        <f>'[4]ΠΙΝΑΚΑΣ Α ΓΣΙΟ ΠΕΡΙΣΤΑΣΗΣ'!U67</f>
        <v>0</v>
      </c>
      <c r="U60" s="17">
        <f>'[4]ΠΙΝΑΚΑΣ Α ΓΣΙΟ ΚΟΡΙΝΟΥ'!U67</f>
        <v>0</v>
      </c>
      <c r="V60" s="17">
        <f>'[4]ΠΙΝΑΚΑΣ Α ΓΕΛ ΚΟΡΙΝΟΥ'!U67</f>
        <v>0</v>
      </c>
      <c r="W60" s="17">
        <f>'[4]ΠΙΝΑΚΑΣ Α ΓΣΙΟ Κ. ΜΗΛΙΑΣ'!U67</f>
        <v>0</v>
      </c>
      <c r="X60" s="17">
        <f>'[4]ΠΙΝΑΚΑΣ Α ΓΕΛ Κ. ΜΗΛΙΑΣ'!U67</f>
        <v>0</v>
      </c>
      <c r="Y60" s="17">
        <f>'[4]ΠΙΝΑΚΑΣ Α ΓΣΙΟ ΡΗΤΙΝΗΣ'!U67</f>
        <v>0</v>
      </c>
      <c r="Z60" s="17">
        <f>'[4]ΠΙΝΑΚΑΣ Α ΓΣΙΟ ΚΟΝΤΑΡΙΩΤΙΣΣΑΣ'!U67</f>
        <v>0</v>
      </c>
      <c r="AA60" s="19">
        <f>'[4]ΠΙΝΑΚΑΣ Α ΓΕΛ ΚΟΝΤΑΡΙΩΤΙΣΣΑΣ'!U67</f>
        <v>0</v>
      </c>
      <c r="AB60" s="16">
        <f>'[4]ΠΙΝΑΚΑΣ Α ΓΣΙΟ ΑΛΩΝΙΩΝ'!U67</f>
        <v>0</v>
      </c>
      <c r="AC60" s="17">
        <f>'[4]ΠΙΝΑΚΑΣ Α ΓΣΙΟ ΜΑΚΡΥΓΙΑΛΟΥ'!U67</f>
        <v>0</v>
      </c>
      <c r="AD60" s="17">
        <f>'[4]ΠΙΝΑΚΑΣ Α ΓΣΙΟ ΑΙΓΙΝΙΟΥ'!U67</f>
        <v>0</v>
      </c>
      <c r="AE60" s="17">
        <f>'[4]ΠΙΝΑΚΑΣ Α ΓΕΛ ΑΙΓΙΝΙΟΥ'!U67</f>
        <v>0</v>
      </c>
      <c r="AF60" s="17">
        <f>'[4]ΠΙΝΑΚΑΣ Α ΕΠΑΛ ΑΙΓΙΝΙΟΥ'!U67</f>
        <v>0</v>
      </c>
      <c r="AG60" s="17">
        <f>'[4]ΠΙΝΑΚΑΣ Α ΓΣΙΟ ΚΟΛΙΝΔΡΟΥ'!U67</f>
        <v>0</v>
      </c>
      <c r="AH60" s="19">
        <f>'[4]ΠΙΝΑΚΑΣ Α ΓΕΛ ΚΟΛΙΝΔΡΟΥ'!U67</f>
        <v>0</v>
      </c>
      <c r="AI60" s="16">
        <f>'[4]ΠΙΝΑΚΑΣ Α ΓΣΙΟ ΠΛΑΤΑΜΩΝΑ'!U67</f>
        <v>0</v>
      </c>
      <c r="AJ60" s="17">
        <f>'[4]ΠΙΝΑΚΑΣ Α ΓΣΙΟ ΛΕΠΤΟΚΑΡΥΑΣ'!U67</f>
        <v>0</v>
      </c>
      <c r="AK60" s="17">
        <f>'[4]ΠΙΝΑΚΑΣ Α ΓΕΛ ΛΕΠΤΟΚΑΡΥΑΣ'!U67</f>
        <v>0</v>
      </c>
      <c r="AL60" s="17">
        <f>'[4]ΠΙΝΑΚΑΣ Α ΓΣΙΟ ΛΙΤΟΧΩΡΟΥ'!U67</f>
        <v>0</v>
      </c>
      <c r="AM60" s="19">
        <f>'[4]ΠΙΝΑΚΑΣ Α ΓΕΛ ΛΙΤΟΧΩΡΟΥ'!U67</f>
        <v>0</v>
      </c>
      <c r="AN60" s="20">
        <f t="shared" si="5"/>
        <v>0</v>
      </c>
      <c r="AO60" s="12" t="b">
        <f t="shared" si="1"/>
        <v>1</v>
      </c>
      <c r="AP60" s="41"/>
      <c r="AQ60" s="43">
        <f t="shared" si="2"/>
        <v>0</v>
      </c>
      <c r="AR60" s="13">
        <f t="shared" si="3"/>
        <v>0</v>
      </c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1:56" s="12" customFormat="1" ht="16.5" thickTop="1" thickBot="1" x14ac:dyDescent="0.3">
      <c r="A61" s="14" t="s">
        <v>156</v>
      </c>
      <c r="B61" s="21" t="s">
        <v>157</v>
      </c>
      <c r="C61" s="16">
        <f>'[4]ΠΙΝΑΚΑΣ Α 1Γ'!U68</f>
        <v>0</v>
      </c>
      <c r="D61" s="17">
        <f>[4]ΕΝΕΕΓΥΛ!U68</f>
        <v>0</v>
      </c>
      <c r="E61" s="17">
        <f>'[4]ΠΙΝΑΚΑΣ Α 2Γ'!U68</f>
        <v>0</v>
      </c>
      <c r="F61" s="17">
        <f>[4]ΕΕΕΕΚ!U68</f>
        <v>0</v>
      </c>
      <c r="G61" s="17">
        <f>'[4]ΠΙΝΑΚΑΣ Α 3Γ'!U68</f>
        <v>0</v>
      </c>
      <c r="H61" s="17">
        <f>'[4]ΠΙΝΑΚΑΣ Α 3ΓΕΛ'!U68</f>
        <v>0</v>
      </c>
      <c r="I61" s="17">
        <f>'[4]ΠΙΝΑΚΑΣ Α 4Γ'!U68</f>
        <v>0</v>
      </c>
      <c r="J61" s="17">
        <f>'[4]ΠΙΝΑΚΑΣ Α 4ΓΕΛ'!U68</f>
        <v>0</v>
      </c>
      <c r="K61" s="18">
        <f>'[4]ΠΙΝΑΚΑΣ Α 5Γ'!U68</f>
        <v>0</v>
      </c>
      <c r="L61" s="17">
        <f>'[4]ΠΙΝΑΚΑΣ Α 5ΓΕΛ'!U68</f>
        <v>0</v>
      </c>
      <c r="M61" s="17">
        <f>'[4]ΠΙΝΑΚΑΣ Α 6Γ'!U68</f>
        <v>0</v>
      </c>
      <c r="N61" s="18">
        <f>'[4]ΠΙΝΑΚΑΣ Α 7Γ'!U68</f>
        <v>0</v>
      </c>
      <c r="O61" s="17">
        <f>'[4]ΠΙΝΑΚΑΣ Α ΕΣΠ Γ'!U68</f>
        <v>0</v>
      </c>
      <c r="P61" s="17">
        <f>'[4]ΠΙΝΑΚΑΣ Α ΕΣΠ ΓΕΛ'!U68</f>
        <v>0</v>
      </c>
      <c r="Q61" s="17">
        <f>'[4]ΠΙΝΑΚΑΣ Α 1ο ΕΠΑΛ'!U68</f>
        <v>0</v>
      </c>
      <c r="R61" s="17">
        <f>'[4]ΠΙΝΑΚΑΣ Α 2ΕΠΑΛ'!U68</f>
        <v>0</v>
      </c>
      <c r="S61" s="17">
        <f>'[4]ΠΙΝΑΚΑΣ Α ΕΣΠ ΕΠΑΛ'!U68</f>
        <v>0</v>
      </c>
      <c r="T61" s="17">
        <f>'[4]ΠΙΝΑΚΑΣ Α ΓΣΙΟ ΠΕΡΙΣΤΑΣΗΣ'!U68</f>
        <v>0</v>
      </c>
      <c r="U61" s="17">
        <f>'[4]ΠΙΝΑΚΑΣ Α ΓΣΙΟ ΚΟΡΙΝΟΥ'!U68</f>
        <v>0</v>
      </c>
      <c r="V61" s="17">
        <f>'[4]ΠΙΝΑΚΑΣ Α ΓΕΛ ΚΟΡΙΝΟΥ'!U68</f>
        <v>0</v>
      </c>
      <c r="W61" s="17">
        <f>'[4]ΠΙΝΑΚΑΣ Α ΓΣΙΟ Κ. ΜΗΛΙΑΣ'!U68</f>
        <v>0</v>
      </c>
      <c r="X61" s="17">
        <f>'[4]ΠΙΝΑΚΑΣ Α ΓΕΛ Κ. ΜΗΛΙΑΣ'!U68</f>
        <v>0</v>
      </c>
      <c r="Y61" s="17">
        <f>'[4]ΠΙΝΑΚΑΣ Α ΓΣΙΟ ΡΗΤΙΝΗΣ'!U68</f>
        <v>0</v>
      </c>
      <c r="Z61" s="17">
        <f>'[4]ΠΙΝΑΚΑΣ Α ΓΣΙΟ ΚΟΝΤΑΡΙΩΤΙΣΣΑΣ'!U68</f>
        <v>0</v>
      </c>
      <c r="AA61" s="19">
        <f>'[4]ΠΙΝΑΚΑΣ Α ΓΕΛ ΚΟΝΤΑΡΙΩΤΙΣΣΑΣ'!U68</f>
        <v>0</v>
      </c>
      <c r="AB61" s="16">
        <f>'[4]ΠΙΝΑΚΑΣ Α ΓΣΙΟ ΑΛΩΝΙΩΝ'!U68</f>
        <v>0</v>
      </c>
      <c r="AC61" s="17">
        <f>'[4]ΠΙΝΑΚΑΣ Α ΓΣΙΟ ΜΑΚΡΥΓΙΑΛΟΥ'!U68</f>
        <v>0</v>
      </c>
      <c r="AD61" s="17">
        <f>'[4]ΠΙΝΑΚΑΣ Α ΓΣΙΟ ΑΙΓΙΝΙΟΥ'!U68</f>
        <v>0</v>
      </c>
      <c r="AE61" s="17">
        <f>'[4]ΠΙΝΑΚΑΣ Α ΓΕΛ ΑΙΓΙΝΙΟΥ'!U68</f>
        <v>0</v>
      </c>
      <c r="AF61" s="17">
        <f>'[4]ΠΙΝΑΚΑΣ Α ΕΠΑΛ ΑΙΓΙΝΙΟΥ'!U68</f>
        <v>0</v>
      </c>
      <c r="AG61" s="17">
        <f>'[4]ΠΙΝΑΚΑΣ Α ΓΣΙΟ ΚΟΛΙΝΔΡΟΥ'!U68</f>
        <v>0</v>
      </c>
      <c r="AH61" s="19">
        <f>'[4]ΠΙΝΑΚΑΣ Α ΓΕΛ ΚΟΛΙΝΔΡΟΥ'!U68</f>
        <v>0</v>
      </c>
      <c r="AI61" s="16">
        <f>'[4]ΠΙΝΑΚΑΣ Α ΓΣΙΟ ΠΛΑΤΑΜΩΝΑ'!U68</f>
        <v>0</v>
      </c>
      <c r="AJ61" s="17">
        <f>'[4]ΠΙΝΑΚΑΣ Α ΓΣΙΟ ΛΕΠΤΟΚΑΡΥΑΣ'!U68</f>
        <v>0</v>
      </c>
      <c r="AK61" s="17">
        <f>'[4]ΠΙΝΑΚΑΣ Α ΓΕΛ ΛΕΠΤΟΚΑΡΥΑΣ'!U68</f>
        <v>0</v>
      </c>
      <c r="AL61" s="17">
        <f>'[4]ΠΙΝΑΚΑΣ Α ΓΣΙΟ ΛΙΤΟΧΩΡΟΥ'!U68</f>
        <v>0</v>
      </c>
      <c r="AM61" s="19">
        <f>'[4]ΠΙΝΑΚΑΣ Α ΓΕΛ ΛΙΤΟΧΩΡΟΥ'!U68</f>
        <v>0</v>
      </c>
      <c r="AN61" s="20">
        <f>SUM(C61:AM61)</f>
        <v>0</v>
      </c>
      <c r="AO61" s="12" t="b">
        <f t="shared" si="1"/>
        <v>1</v>
      </c>
      <c r="AP61" s="41"/>
      <c r="AQ61" s="43">
        <f t="shared" si="2"/>
        <v>0</v>
      </c>
      <c r="AR61" s="13">
        <f t="shared" si="3"/>
        <v>0</v>
      </c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</row>
    <row r="62" spans="1:56" s="12" customFormat="1" ht="16.5" thickTop="1" thickBot="1" x14ac:dyDescent="0.3">
      <c r="A62" s="14" t="s">
        <v>158</v>
      </c>
      <c r="B62" s="21" t="s">
        <v>159</v>
      </c>
      <c r="C62" s="16">
        <f>'[4]ΠΙΝΑΚΑΣ Α 1Γ'!U69</f>
        <v>0</v>
      </c>
      <c r="D62" s="17">
        <f>[4]ΕΝΕΕΓΥΛ!U69</f>
        <v>0</v>
      </c>
      <c r="E62" s="17">
        <f>'[4]ΠΙΝΑΚΑΣ Α 2Γ'!U69</f>
        <v>0</v>
      </c>
      <c r="F62" s="17">
        <f>[4]ΕΕΕΕΚ!U69</f>
        <v>0</v>
      </c>
      <c r="G62" s="17">
        <f>'[4]ΠΙΝΑΚΑΣ Α 3Γ'!U69</f>
        <v>0</v>
      </c>
      <c r="H62" s="17">
        <f>'[4]ΠΙΝΑΚΑΣ Α 3ΓΕΛ'!U69</f>
        <v>0</v>
      </c>
      <c r="I62" s="17">
        <f>'[4]ΠΙΝΑΚΑΣ Α 4Γ'!U69</f>
        <v>0</v>
      </c>
      <c r="J62" s="17">
        <f>'[4]ΠΙΝΑΚΑΣ Α 4ΓΕΛ'!U69</f>
        <v>0</v>
      </c>
      <c r="K62" s="18">
        <f>'[4]ΠΙΝΑΚΑΣ Α 5Γ'!U69</f>
        <v>0</v>
      </c>
      <c r="L62" s="17">
        <f>'[4]ΠΙΝΑΚΑΣ Α 5ΓΕΛ'!U69</f>
        <v>0</v>
      </c>
      <c r="M62" s="17">
        <f>'[4]ΠΙΝΑΚΑΣ Α 6Γ'!U69</f>
        <v>0</v>
      </c>
      <c r="N62" s="18">
        <f>'[4]ΠΙΝΑΚΑΣ Α 7Γ'!U69</f>
        <v>0</v>
      </c>
      <c r="O62" s="17">
        <f>'[4]ΠΙΝΑΚΑΣ Α ΕΣΠ Γ'!U69</f>
        <v>0</v>
      </c>
      <c r="P62" s="17">
        <f>'[4]ΠΙΝΑΚΑΣ Α ΕΣΠ ΓΕΛ'!U69</f>
        <v>0</v>
      </c>
      <c r="Q62" s="17">
        <f>'[4]ΠΙΝΑΚΑΣ Α 1ο ΕΠΑΛ'!U69</f>
        <v>0</v>
      </c>
      <c r="R62" s="17">
        <f>'[4]ΠΙΝΑΚΑΣ Α 2ΕΠΑΛ'!U69</f>
        <v>0</v>
      </c>
      <c r="S62" s="17">
        <f>'[4]ΠΙΝΑΚΑΣ Α ΕΣΠ ΕΠΑΛ'!U69</f>
        <v>0</v>
      </c>
      <c r="T62" s="17">
        <f>'[4]ΠΙΝΑΚΑΣ Α ΓΣΙΟ ΠΕΡΙΣΤΑΣΗΣ'!U69</f>
        <v>0</v>
      </c>
      <c r="U62" s="17">
        <f>'[4]ΠΙΝΑΚΑΣ Α ΓΣΙΟ ΚΟΡΙΝΟΥ'!U69</f>
        <v>0</v>
      </c>
      <c r="V62" s="17">
        <f>'[4]ΠΙΝΑΚΑΣ Α ΓΕΛ ΚΟΡΙΝΟΥ'!U69</f>
        <v>0</v>
      </c>
      <c r="W62" s="17">
        <f>'[4]ΠΙΝΑΚΑΣ Α ΓΣΙΟ Κ. ΜΗΛΙΑΣ'!U69</f>
        <v>0</v>
      </c>
      <c r="X62" s="17">
        <f>'[4]ΠΙΝΑΚΑΣ Α ΓΕΛ Κ. ΜΗΛΙΑΣ'!U69</f>
        <v>0</v>
      </c>
      <c r="Y62" s="17">
        <f>'[4]ΠΙΝΑΚΑΣ Α ΓΣΙΟ ΡΗΤΙΝΗΣ'!U69</f>
        <v>0</v>
      </c>
      <c r="Z62" s="17">
        <f>'[4]ΠΙΝΑΚΑΣ Α ΓΣΙΟ ΚΟΝΤΑΡΙΩΤΙΣΣΑΣ'!U69</f>
        <v>0</v>
      </c>
      <c r="AA62" s="19">
        <f>'[4]ΠΙΝΑΚΑΣ Α ΓΕΛ ΚΟΝΤΑΡΙΩΤΙΣΣΑΣ'!U69</f>
        <v>0</v>
      </c>
      <c r="AB62" s="16">
        <f>'[4]ΠΙΝΑΚΑΣ Α ΓΣΙΟ ΑΛΩΝΙΩΝ'!U69</f>
        <v>0</v>
      </c>
      <c r="AC62" s="17">
        <f>'[4]ΠΙΝΑΚΑΣ Α ΓΣΙΟ ΜΑΚΡΥΓΙΑΛΟΥ'!U69</f>
        <v>0</v>
      </c>
      <c r="AD62" s="17">
        <f>'[4]ΠΙΝΑΚΑΣ Α ΓΣΙΟ ΑΙΓΙΝΙΟΥ'!U69</f>
        <v>0</v>
      </c>
      <c r="AE62" s="17">
        <f>'[4]ΠΙΝΑΚΑΣ Α ΓΕΛ ΑΙΓΙΝΙΟΥ'!U69</f>
        <v>0</v>
      </c>
      <c r="AF62" s="17">
        <f>'[4]ΠΙΝΑΚΑΣ Α ΕΠΑΛ ΑΙΓΙΝΙΟΥ'!U69</f>
        <v>0</v>
      </c>
      <c r="AG62" s="17">
        <f>'[4]ΠΙΝΑΚΑΣ Α ΓΣΙΟ ΚΟΛΙΝΔΡΟΥ'!U69</f>
        <v>0</v>
      </c>
      <c r="AH62" s="19">
        <f>'[4]ΠΙΝΑΚΑΣ Α ΓΕΛ ΚΟΛΙΝΔΡΟΥ'!U69</f>
        <v>0</v>
      </c>
      <c r="AI62" s="16">
        <f>'[4]ΠΙΝΑΚΑΣ Α ΓΣΙΟ ΠΛΑΤΑΜΩΝΑ'!U69</f>
        <v>0</v>
      </c>
      <c r="AJ62" s="17">
        <f>'[4]ΠΙΝΑΚΑΣ Α ΓΣΙΟ ΛΕΠΤΟΚΑΡΥΑΣ'!U69</f>
        <v>0</v>
      </c>
      <c r="AK62" s="17">
        <f>'[4]ΠΙΝΑΚΑΣ Α ΓΕΛ ΛΕΠΤΟΚΑΡΥΑΣ'!U69</f>
        <v>0</v>
      </c>
      <c r="AL62" s="17">
        <f>'[4]ΠΙΝΑΚΑΣ Α ΓΣΙΟ ΛΙΤΟΧΩΡΟΥ'!U69</f>
        <v>0</v>
      </c>
      <c r="AM62" s="19">
        <f>'[4]ΠΙΝΑΚΑΣ Α ΓΕΛ ΛΙΤΟΧΩΡΟΥ'!U69</f>
        <v>0</v>
      </c>
      <c r="AN62" s="20">
        <f t="shared" si="5"/>
        <v>0</v>
      </c>
      <c r="AO62" s="12" t="b">
        <f t="shared" si="1"/>
        <v>1</v>
      </c>
      <c r="AP62" s="41"/>
      <c r="AQ62" s="43">
        <f t="shared" si="2"/>
        <v>0</v>
      </c>
      <c r="AR62" s="13">
        <f t="shared" si="3"/>
        <v>0</v>
      </c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</row>
    <row r="63" spans="1:56" s="12" customFormat="1" ht="16.5" thickTop="1" thickBot="1" x14ac:dyDescent="0.3">
      <c r="A63" s="14" t="s">
        <v>160</v>
      </c>
      <c r="B63" s="21" t="s">
        <v>161</v>
      </c>
      <c r="C63" s="16">
        <f>'[4]ΠΙΝΑΚΑΣ Α 1Γ'!U70</f>
        <v>0</v>
      </c>
      <c r="D63" s="17">
        <f>[4]ΕΝΕΕΓΥΛ!U70</f>
        <v>0</v>
      </c>
      <c r="E63" s="17">
        <f>'[4]ΠΙΝΑΚΑΣ Α 2Γ'!U70</f>
        <v>0</v>
      </c>
      <c r="F63" s="17">
        <f>[4]ΕΕΕΕΚ!U70</f>
        <v>0</v>
      </c>
      <c r="G63" s="17">
        <f>'[4]ΠΙΝΑΚΑΣ Α 3Γ'!U70</f>
        <v>0</v>
      </c>
      <c r="H63" s="17">
        <f>'[4]ΠΙΝΑΚΑΣ Α 3ΓΕΛ'!U70</f>
        <v>0</v>
      </c>
      <c r="I63" s="17">
        <f>'[4]ΠΙΝΑΚΑΣ Α 4Γ'!U70</f>
        <v>0</v>
      </c>
      <c r="J63" s="17">
        <f>'[4]ΠΙΝΑΚΑΣ Α 4ΓΕΛ'!U70</f>
        <v>0</v>
      </c>
      <c r="K63" s="18">
        <f>'[4]ΠΙΝΑΚΑΣ Α 5Γ'!U70</f>
        <v>0</v>
      </c>
      <c r="L63" s="17">
        <f>'[4]ΠΙΝΑΚΑΣ Α 5ΓΕΛ'!U70</f>
        <v>0</v>
      </c>
      <c r="M63" s="17">
        <f>'[4]ΠΙΝΑΚΑΣ Α 6Γ'!U70</f>
        <v>0</v>
      </c>
      <c r="N63" s="18">
        <f>'[4]ΠΙΝΑΚΑΣ Α 7Γ'!U70</f>
        <v>0</v>
      </c>
      <c r="O63" s="17">
        <f>'[4]ΠΙΝΑΚΑΣ Α ΕΣΠ Γ'!U70</f>
        <v>0</v>
      </c>
      <c r="P63" s="17">
        <f>'[4]ΠΙΝΑΚΑΣ Α ΕΣΠ ΓΕΛ'!U70</f>
        <v>0</v>
      </c>
      <c r="Q63" s="17">
        <f>'[4]ΠΙΝΑΚΑΣ Α 1ο ΕΠΑΛ'!U70</f>
        <v>0</v>
      </c>
      <c r="R63" s="17">
        <f>'[4]ΠΙΝΑΚΑΣ Α 2ΕΠΑΛ'!U70</f>
        <v>0</v>
      </c>
      <c r="S63" s="17">
        <f>'[4]ΠΙΝΑΚΑΣ Α ΕΣΠ ΕΠΑΛ'!U70</f>
        <v>0</v>
      </c>
      <c r="T63" s="17">
        <f>'[4]ΠΙΝΑΚΑΣ Α ΓΣΙΟ ΠΕΡΙΣΤΑΣΗΣ'!U70</f>
        <v>0</v>
      </c>
      <c r="U63" s="17">
        <f>'[4]ΠΙΝΑΚΑΣ Α ΓΣΙΟ ΚΟΡΙΝΟΥ'!U70</f>
        <v>0</v>
      </c>
      <c r="V63" s="17">
        <f>'[4]ΠΙΝΑΚΑΣ Α ΓΕΛ ΚΟΡΙΝΟΥ'!U70</f>
        <v>0</v>
      </c>
      <c r="W63" s="17">
        <f>'[4]ΠΙΝΑΚΑΣ Α ΓΣΙΟ Κ. ΜΗΛΙΑΣ'!U70</f>
        <v>0</v>
      </c>
      <c r="X63" s="17">
        <f>'[4]ΠΙΝΑΚΑΣ Α ΓΕΛ Κ. ΜΗΛΙΑΣ'!U70</f>
        <v>0</v>
      </c>
      <c r="Y63" s="17">
        <f>'[4]ΠΙΝΑΚΑΣ Α ΓΣΙΟ ΡΗΤΙΝΗΣ'!U70</f>
        <v>0</v>
      </c>
      <c r="Z63" s="17">
        <f>'[4]ΠΙΝΑΚΑΣ Α ΓΣΙΟ ΚΟΝΤΑΡΙΩΤΙΣΣΑΣ'!U70</f>
        <v>0</v>
      </c>
      <c r="AA63" s="19">
        <f>'[4]ΠΙΝΑΚΑΣ Α ΓΕΛ ΚΟΝΤΑΡΙΩΤΙΣΣΑΣ'!U70</f>
        <v>0</v>
      </c>
      <c r="AB63" s="16">
        <f>'[4]ΠΙΝΑΚΑΣ Α ΓΣΙΟ ΑΛΩΝΙΩΝ'!U70</f>
        <v>0</v>
      </c>
      <c r="AC63" s="17">
        <f>'[4]ΠΙΝΑΚΑΣ Α ΓΣΙΟ ΜΑΚΡΥΓΙΑΛΟΥ'!U70</f>
        <v>0</v>
      </c>
      <c r="AD63" s="17">
        <f>'[4]ΠΙΝΑΚΑΣ Α ΓΣΙΟ ΑΙΓΙΝΙΟΥ'!U70</f>
        <v>0</v>
      </c>
      <c r="AE63" s="17">
        <f>'[4]ΠΙΝΑΚΑΣ Α ΓΕΛ ΑΙΓΙΝΙΟΥ'!U70</f>
        <v>0</v>
      </c>
      <c r="AF63" s="17">
        <f>'[4]ΠΙΝΑΚΑΣ Α ΕΠΑΛ ΑΙΓΙΝΙΟΥ'!U70</f>
        <v>0</v>
      </c>
      <c r="AG63" s="17">
        <f>'[4]ΠΙΝΑΚΑΣ Α ΓΣΙΟ ΚΟΛΙΝΔΡΟΥ'!U70</f>
        <v>0</v>
      </c>
      <c r="AH63" s="19">
        <f>'[4]ΠΙΝΑΚΑΣ Α ΓΕΛ ΚΟΛΙΝΔΡΟΥ'!U70</f>
        <v>0</v>
      </c>
      <c r="AI63" s="16">
        <f>'[4]ΠΙΝΑΚΑΣ Α ΓΣΙΟ ΠΛΑΤΑΜΩΝΑ'!U70</f>
        <v>0</v>
      </c>
      <c r="AJ63" s="17">
        <f>'[4]ΠΙΝΑΚΑΣ Α ΓΣΙΟ ΛΕΠΤΟΚΑΡΥΑΣ'!U70</f>
        <v>0</v>
      </c>
      <c r="AK63" s="17">
        <f>'[4]ΠΙΝΑΚΑΣ Α ΓΕΛ ΛΕΠΤΟΚΑΡΥΑΣ'!U70</f>
        <v>0</v>
      </c>
      <c r="AL63" s="17">
        <f>'[4]ΠΙΝΑΚΑΣ Α ΓΣΙΟ ΛΙΤΟΧΩΡΟΥ'!U70</f>
        <v>0</v>
      </c>
      <c r="AM63" s="19">
        <f>'[4]ΠΙΝΑΚΑΣ Α ΓΕΛ ΛΙΤΟΧΩΡΟΥ'!U70</f>
        <v>0</v>
      </c>
      <c r="AN63" s="20">
        <f t="shared" si="5"/>
        <v>0</v>
      </c>
      <c r="AO63" s="12" t="b">
        <f t="shared" si="1"/>
        <v>1</v>
      </c>
      <c r="AP63" s="41"/>
      <c r="AQ63" s="43">
        <f t="shared" si="2"/>
        <v>0</v>
      </c>
      <c r="AR63" s="13">
        <f t="shared" si="3"/>
        <v>0</v>
      </c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1:56" s="12" customFormat="1" ht="16.5" thickTop="1" thickBot="1" x14ac:dyDescent="0.3">
      <c r="A64" s="14" t="s">
        <v>162</v>
      </c>
      <c r="B64" s="21" t="s">
        <v>163</v>
      </c>
      <c r="C64" s="16">
        <f>'[4]ΠΙΝΑΚΑΣ Α 1Γ'!U71</f>
        <v>0</v>
      </c>
      <c r="D64" s="17">
        <f>[4]ΕΝΕΕΓΥΛ!U71</f>
        <v>0</v>
      </c>
      <c r="E64" s="17">
        <f>'[4]ΠΙΝΑΚΑΣ Α 2Γ'!U71</f>
        <v>0</v>
      </c>
      <c r="F64" s="17">
        <f>[4]ΕΕΕΕΚ!U71</f>
        <v>0</v>
      </c>
      <c r="G64" s="17">
        <f>'[4]ΠΙΝΑΚΑΣ Α 3Γ'!U71</f>
        <v>0</v>
      </c>
      <c r="H64" s="17">
        <f>'[4]ΠΙΝΑΚΑΣ Α 3ΓΕΛ'!U71</f>
        <v>0</v>
      </c>
      <c r="I64" s="17">
        <f>'[4]ΠΙΝΑΚΑΣ Α 4Γ'!U71</f>
        <v>0</v>
      </c>
      <c r="J64" s="17">
        <f>'[4]ΠΙΝΑΚΑΣ Α 4ΓΕΛ'!U71</f>
        <v>0</v>
      </c>
      <c r="K64" s="18">
        <f>'[4]ΠΙΝΑΚΑΣ Α 5Γ'!U71</f>
        <v>0</v>
      </c>
      <c r="L64" s="17">
        <f>'[4]ΠΙΝΑΚΑΣ Α 5ΓΕΛ'!U71</f>
        <v>0</v>
      </c>
      <c r="M64" s="17">
        <f>'[4]ΠΙΝΑΚΑΣ Α 6Γ'!U71</f>
        <v>0</v>
      </c>
      <c r="N64" s="18">
        <f>'[4]ΠΙΝΑΚΑΣ Α 7Γ'!U71</f>
        <v>0</v>
      </c>
      <c r="O64" s="17">
        <f>'[4]ΠΙΝΑΚΑΣ Α ΕΣΠ Γ'!U71</f>
        <v>0</v>
      </c>
      <c r="P64" s="17">
        <f>'[4]ΠΙΝΑΚΑΣ Α ΕΣΠ ΓΕΛ'!U71</f>
        <v>0</v>
      </c>
      <c r="Q64" s="17">
        <f>'[4]ΠΙΝΑΚΑΣ Α 1ο ΕΠΑΛ'!U71</f>
        <v>0</v>
      </c>
      <c r="R64" s="17">
        <f>'[4]ΠΙΝΑΚΑΣ Α 2ΕΠΑΛ'!U71</f>
        <v>0</v>
      </c>
      <c r="S64" s="17">
        <f>'[4]ΠΙΝΑΚΑΣ Α ΕΣΠ ΕΠΑΛ'!U71</f>
        <v>0</v>
      </c>
      <c r="T64" s="17">
        <f>'[4]ΠΙΝΑΚΑΣ Α ΓΣΙΟ ΠΕΡΙΣΤΑΣΗΣ'!U71</f>
        <v>0</v>
      </c>
      <c r="U64" s="17">
        <f>'[4]ΠΙΝΑΚΑΣ Α ΓΣΙΟ ΚΟΡΙΝΟΥ'!U71</f>
        <v>0</v>
      </c>
      <c r="V64" s="17">
        <f>'[4]ΠΙΝΑΚΑΣ Α ΓΕΛ ΚΟΡΙΝΟΥ'!U71</f>
        <v>0</v>
      </c>
      <c r="W64" s="17">
        <f>'[4]ΠΙΝΑΚΑΣ Α ΓΣΙΟ Κ. ΜΗΛΙΑΣ'!U71</f>
        <v>0</v>
      </c>
      <c r="X64" s="17">
        <f>'[4]ΠΙΝΑΚΑΣ Α ΓΕΛ Κ. ΜΗΛΙΑΣ'!U71</f>
        <v>0</v>
      </c>
      <c r="Y64" s="17">
        <f>'[4]ΠΙΝΑΚΑΣ Α ΓΣΙΟ ΡΗΤΙΝΗΣ'!U71</f>
        <v>0</v>
      </c>
      <c r="Z64" s="17">
        <f>'[4]ΠΙΝΑΚΑΣ Α ΓΣΙΟ ΚΟΝΤΑΡΙΩΤΙΣΣΑΣ'!U71</f>
        <v>0</v>
      </c>
      <c r="AA64" s="19">
        <f>'[4]ΠΙΝΑΚΑΣ Α ΓΕΛ ΚΟΝΤΑΡΙΩΤΙΣΣΑΣ'!U71</f>
        <v>0</v>
      </c>
      <c r="AB64" s="16">
        <f>'[4]ΠΙΝΑΚΑΣ Α ΓΣΙΟ ΑΛΩΝΙΩΝ'!U71</f>
        <v>0</v>
      </c>
      <c r="AC64" s="17">
        <f>'[4]ΠΙΝΑΚΑΣ Α ΓΣΙΟ ΜΑΚΡΥΓΙΑΛΟΥ'!U71</f>
        <v>0</v>
      </c>
      <c r="AD64" s="17">
        <f>'[4]ΠΙΝΑΚΑΣ Α ΓΣΙΟ ΑΙΓΙΝΙΟΥ'!U71</f>
        <v>0</v>
      </c>
      <c r="AE64" s="17">
        <f>'[4]ΠΙΝΑΚΑΣ Α ΓΕΛ ΑΙΓΙΝΙΟΥ'!U71</f>
        <v>0</v>
      </c>
      <c r="AF64" s="17">
        <f>'[4]ΠΙΝΑΚΑΣ Α ΕΠΑΛ ΑΙΓΙΝΙΟΥ'!U71</f>
        <v>0</v>
      </c>
      <c r="AG64" s="17">
        <f>'[4]ΠΙΝΑΚΑΣ Α ΓΣΙΟ ΚΟΛΙΝΔΡΟΥ'!U71</f>
        <v>0</v>
      </c>
      <c r="AH64" s="19">
        <f>'[4]ΠΙΝΑΚΑΣ Α ΓΕΛ ΚΟΛΙΝΔΡΟΥ'!U71</f>
        <v>0</v>
      </c>
      <c r="AI64" s="16">
        <f>'[4]ΠΙΝΑΚΑΣ Α ΓΣΙΟ ΠΛΑΤΑΜΩΝΑ'!U71</f>
        <v>0</v>
      </c>
      <c r="AJ64" s="17">
        <f>'[4]ΠΙΝΑΚΑΣ Α ΓΣΙΟ ΛΕΠΤΟΚΑΡΥΑΣ'!U71</f>
        <v>0</v>
      </c>
      <c r="AK64" s="17">
        <f>'[4]ΠΙΝΑΚΑΣ Α ΓΕΛ ΛΕΠΤΟΚΑΡΥΑΣ'!U71</f>
        <v>0</v>
      </c>
      <c r="AL64" s="17">
        <f>'[4]ΠΙΝΑΚΑΣ Α ΓΣΙΟ ΛΙΤΟΧΩΡΟΥ'!U71</f>
        <v>0</v>
      </c>
      <c r="AM64" s="19">
        <f>'[4]ΠΙΝΑΚΑΣ Α ΓΕΛ ΛΙΤΟΧΩΡΟΥ'!U71</f>
        <v>0</v>
      </c>
      <c r="AN64" s="27">
        <f t="shared" si="5"/>
        <v>0</v>
      </c>
      <c r="AO64" s="12" t="b">
        <f t="shared" si="1"/>
        <v>1</v>
      </c>
      <c r="AP64" s="41"/>
      <c r="AQ64" s="43">
        <f t="shared" si="2"/>
        <v>0</v>
      </c>
      <c r="AR64" s="13">
        <f t="shared" si="3"/>
        <v>0</v>
      </c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</row>
    <row r="65" spans="1:56" s="12" customFormat="1" ht="16.5" thickTop="1" thickBot="1" x14ac:dyDescent="0.3">
      <c r="A65" s="14" t="s">
        <v>164</v>
      </c>
      <c r="B65" s="21" t="s">
        <v>135</v>
      </c>
      <c r="C65" s="16">
        <f>'[4]ΠΙΝΑΚΑΣ Α 1Γ'!U72</f>
        <v>0</v>
      </c>
      <c r="D65" s="17">
        <f>[4]ΕΝΕΕΓΥΛ!U72</f>
        <v>0</v>
      </c>
      <c r="E65" s="17">
        <f>'[4]ΠΙΝΑΚΑΣ Α 2Γ'!U72</f>
        <v>0</v>
      </c>
      <c r="F65" s="17">
        <f>[4]ΕΕΕΕΚ!U72</f>
        <v>0</v>
      </c>
      <c r="G65" s="17">
        <f>'[4]ΠΙΝΑΚΑΣ Α 3Γ'!U72</f>
        <v>0</v>
      </c>
      <c r="H65" s="17">
        <f>'[4]ΠΙΝΑΚΑΣ Α 3ΓΕΛ'!U72</f>
        <v>0</v>
      </c>
      <c r="I65" s="17">
        <f>'[4]ΠΙΝΑΚΑΣ Α 4Γ'!U72</f>
        <v>0</v>
      </c>
      <c r="J65" s="17">
        <f>'[4]ΠΙΝΑΚΑΣ Α 4ΓΕΛ'!U72</f>
        <v>0</v>
      </c>
      <c r="K65" s="18">
        <f>'[4]ΠΙΝΑΚΑΣ Α 5Γ'!U72</f>
        <v>0</v>
      </c>
      <c r="L65" s="17">
        <f>'[4]ΠΙΝΑΚΑΣ Α 5ΓΕΛ'!U72</f>
        <v>0</v>
      </c>
      <c r="M65" s="17">
        <f>'[4]ΠΙΝΑΚΑΣ Α 6Γ'!U72</f>
        <v>0</v>
      </c>
      <c r="N65" s="18">
        <f>'[4]ΠΙΝΑΚΑΣ Α 7Γ'!U72</f>
        <v>0</v>
      </c>
      <c r="O65" s="17">
        <f>'[4]ΠΙΝΑΚΑΣ Α ΕΣΠ Γ'!U72</f>
        <v>0</v>
      </c>
      <c r="P65" s="17">
        <f>'[4]ΠΙΝΑΚΑΣ Α ΕΣΠ ΓΕΛ'!U72</f>
        <v>0</v>
      </c>
      <c r="Q65" s="17">
        <f>'[4]ΠΙΝΑΚΑΣ Α 1ο ΕΠΑΛ'!U72</f>
        <v>0</v>
      </c>
      <c r="R65" s="17">
        <f>'[4]ΠΙΝΑΚΑΣ Α 2ΕΠΑΛ'!U72</f>
        <v>0</v>
      </c>
      <c r="S65" s="17">
        <f>'[4]ΠΙΝΑΚΑΣ Α ΕΣΠ ΕΠΑΛ'!U72</f>
        <v>0</v>
      </c>
      <c r="T65" s="17">
        <f>'[4]ΠΙΝΑΚΑΣ Α ΓΣΙΟ ΠΕΡΙΣΤΑΣΗΣ'!U72</f>
        <v>0</v>
      </c>
      <c r="U65" s="17">
        <f>'[4]ΠΙΝΑΚΑΣ Α ΓΣΙΟ ΚΟΡΙΝΟΥ'!U72</f>
        <v>0</v>
      </c>
      <c r="V65" s="17">
        <f>'[4]ΠΙΝΑΚΑΣ Α ΓΕΛ ΚΟΡΙΝΟΥ'!U72</f>
        <v>0</v>
      </c>
      <c r="W65" s="17">
        <f>'[4]ΠΙΝΑΚΑΣ Α ΓΣΙΟ Κ. ΜΗΛΙΑΣ'!U72</f>
        <v>0</v>
      </c>
      <c r="X65" s="17">
        <f>'[4]ΠΙΝΑΚΑΣ Α ΓΕΛ Κ. ΜΗΛΙΑΣ'!U72</f>
        <v>0</v>
      </c>
      <c r="Y65" s="17">
        <f>'[4]ΠΙΝΑΚΑΣ Α ΓΣΙΟ ΡΗΤΙΝΗΣ'!U72</f>
        <v>0</v>
      </c>
      <c r="Z65" s="17">
        <f>'[4]ΠΙΝΑΚΑΣ Α ΓΣΙΟ ΚΟΝΤΑΡΙΩΤΙΣΣΑΣ'!U72</f>
        <v>0</v>
      </c>
      <c r="AA65" s="19">
        <f>'[4]ΠΙΝΑΚΑΣ Α ΓΕΛ ΚΟΝΤΑΡΙΩΤΙΣΣΑΣ'!U72</f>
        <v>0</v>
      </c>
      <c r="AB65" s="16">
        <f>'[4]ΠΙΝΑΚΑΣ Α ΓΣΙΟ ΑΛΩΝΙΩΝ'!U72</f>
        <v>0</v>
      </c>
      <c r="AC65" s="17">
        <f>'[4]ΠΙΝΑΚΑΣ Α ΓΣΙΟ ΜΑΚΡΥΓΙΑΛΟΥ'!U72</f>
        <v>0</v>
      </c>
      <c r="AD65" s="17">
        <f>'[4]ΠΙΝΑΚΑΣ Α ΓΣΙΟ ΑΙΓΙΝΙΟΥ'!U72</f>
        <v>0</v>
      </c>
      <c r="AE65" s="17">
        <f>'[4]ΠΙΝΑΚΑΣ Α ΓΕΛ ΑΙΓΙΝΙΟΥ'!U72</f>
        <v>0</v>
      </c>
      <c r="AF65" s="17">
        <f>'[4]ΠΙΝΑΚΑΣ Α ΕΠΑΛ ΑΙΓΙΝΙΟΥ'!U72</f>
        <v>0</v>
      </c>
      <c r="AG65" s="17">
        <f>'[4]ΠΙΝΑΚΑΣ Α ΓΣΙΟ ΚΟΛΙΝΔΡΟΥ'!U72</f>
        <v>0</v>
      </c>
      <c r="AH65" s="19">
        <f>'[4]ΠΙΝΑΚΑΣ Α ΓΕΛ ΚΟΛΙΝΔΡΟΥ'!U72</f>
        <v>0</v>
      </c>
      <c r="AI65" s="16">
        <f>'[4]ΠΙΝΑΚΑΣ Α ΓΣΙΟ ΠΛΑΤΑΜΩΝΑ'!U72</f>
        <v>0</v>
      </c>
      <c r="AJ65" s="17">
        <f>'[4]ΠΙΝΑΚΑΣ Α ΓΣΙΟ ΛΕΠΤΟΚΑΡΥΑΣ'!U72</f>
        <v>0</v>
      </c>
      <c r="AK65" s="17">
        <f>'[4]ΠΙΝΑΚΑΣ Α ΓΕΛ ΛΕΠΤΟΚΑΡΥΑΣ'!U72</f>
        <v>0</v>
      </c>
      <c r="AL65" s="17">
        <f>'[4]ΠΙΝΑΚΑΣ Α ΓΣΙΟ ΛΙΤΟΧΩΡΟΥ'!U72</f>
        <v>0</v>
      </c>
      <c r="AM65" s="19">
        <f>'[4]ΠΙΝΑΚΑΣ Α ΓΕΛ ΛΙΤΟΧΩΡΟΥ'!U72</f>
        <v>0</v>
      </c>
      <c r="AN65" s="28">
        <f t="shared" si="5"/>
        <v>0</v>
      </c>
      <c r="AO65" s="12" t="b">
        <f t="shared" si="1"/>
        <v>1</v>
      </c>
      <c r="AP65" s="41"/>
      <c r="AQ65" s="43">
        <f t="shared" si="2"/>
        <v>0</v>
      </c>
      <c r="AR65" s="13">
        <f t="shared" si="3"/>
        <v>0</v>
      </c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</row>
    <row r="66" spans="1:56" s="12" customFormat="1" ht="16.5" thickTop="1" thickBot="1" x14ac:dyDescent="0.3">
      <c r="A66" s="14" t="s">
        <v>165</v>
      </c>
      <c r="B66" s="21" t="s">
        <v>132</v>
      </c>
      <c r="C66" s="16">
        <f>'[4]ΠΙΝΑΚΑΣ Α 1Γ'!U73</f>
        <v>0</v>
      </c>
      <c r="D66" s="17">
        <f>[4]ΕΝΕΕΓΥΛ!U73</f>
        <v>0</v>
      </c>
      <c r="E66" s="17">
        <f>'[4]ΠΙΝΑΚΑΣ Α 2Γ'!U73</f>
        <v>0</v>
      </c>
      <c r="F66" s="17">
        <f>[4]ΕΕΕΕΚ!U73</f>
        <v>0</v>
      </c>
      <c r="G66" s="17">
        <f>'[4]ΠΙΝΑΚΑΣ Α 3Γ'!U73</f>
        <v>0</v>
      </c>
      <c r="H66" s="17">
        <f>'[4]ΠΙΝΑΚΑΣ Α 3ΓΕΛ'!U73</f>
        <v>0</v>
      </c>
      <c r="I66" s="17">
        <f>'[4]ΠΙΝΑΚΑΣ Α 4Γ'!U73</f>
        <v>0</v>
      </c>
      <c r="J66" s="17">
        <f>'[4]ΠΙΝΑΚΑΣ Α 4ΓΕΛ'!U73</f>
        <v>0</v>
      </c>
      <c r="K66" s="18">
        <f>'[4]ΠΙΝΑΚΑΣ Α 5Γ'!U73</f>
        <v>0</v>
      </c>
      <c r="L66" s="17">
        <f>'[4]ΠΙΝΑΚΑΣ Α 5ΓΕΛ'!U73</f>
        <v>0</v>
      </c>
      <c r="M66" s="17">
        <f>'[4]ΠΙΝΑΚΑΣ Α 6Γ'!U73</f>
        <v>0</v>
      </c>
      <c r="N66" s="18">
        <f>'[4]ΠΙΝΑΚΑΣ Α 7Γ'!U73</f>
        <v>0</v>
      </c>
      <c r="O66" s="17">
        <f>'[4]ΠΙΝΑΚΑΣ Α ΕΣΠ Γ'!U73</f>
        <v>0</v>
      </c>
      <c r="P66" s="17">
        <f>'[4]ΠΙΝΑΚΑΣ Α ΕΣΠ ΓΕΛ'!U73</f>
        <v>0</v>
      </c>
      <c r="Q66" s="17">
        <f>'[4]ΠΙΝΑΚΑΣ Α 1ο ΕΠΑΛ'!U73</f>
        <v>0</v>
      </c>
      <c r="R66" s="17">
        <f>'[4]ΠΙΝΑΚΑΣ Α 2ΕΠΑΛ'!U73</f>
        <v>0</v>
      </c>
      <c r="S66" s="17">
        <f>'[4]ΠΙΝΑΚΑΣ Α ΕΣΠ ΕΠΑΛ'!U73</f>
        <v>0</v>
      </c>
      <c r="T66" s="17">
        <f>'[4]ΠΙΝΑΚΑΣ Α ΓΣΙΟ ΠΕΡΙΣΤΑΣΗΣ'!U73</f>
        <v>0</v>
      </c>
      <c r="U66" s="17">
        <f>'[4]ΠΙΝΑΚΑΣ Α ΓΣΙΟ ΚΟΡΙΝΟΥ'!U73</f>
        <v>0</v>
      </c>
      <c r="V66" s="17">
        <f>'[4]ΠΙΝΑΚΑΣ Α ΓΕΛ ΚΟΡΙΝΟΥ'!U73</f>
        <v>0</v>
      </c>
      <c r="W66" s="17">
        <f>'[4]ΠΙΝΑΚΑΣ Α ΓΣΙΟ Κ. ΜΗΛΙΑΣ'!U73</f>
        <v>0</v>
      </c>
      <c r="X66" s="17">
        <f>'[4]ΠΙΝΑΚΑΣ Α ΓΕΛ Κ. ΜΗΛΙΑΣ'!U73</f>
        <v>0</v>
      </c>
      <c r="Y66" s="17">
        <f>'[4]ΠΙΝΑΚΑΣ Α ΓΣΙΟ ΡΗΤΙΝΗΣ'!U73</f>
        <v>0</v>
      </c>
      <c r="Z66" s="17">
        <f>'[4]ΠΙΝΑΚΑΣ Α ΓΣΙΟ ΚΟΝΤΑΡΙΩΤΙΣΣΑΣ'!U73</f>
        <v>0</v>
      </c>
      <c r="AA66" s="19">
        <f>'[4]ΠΙΝΑΚΑΣ Α ΓΕΛ ΚΟΝΤΑΡΙΩΤΙΣΣΑΣ'!U73</f>
        <v>0</v>
      </c>
      <c r="AB66" s="16">
        <f>'[4]ΠΙΝΑΚΑΣ Α ΓΣΙΟ ΑΛΩΝΙΩΝ'!U73</f>
        <v>0</v>
      </c>
      <c r="AC66" s="17">
        <f>'[4]ΠΙΝΑΚΑΣ Α ΓΣΙΟ ΜΑΚΡΥΓΙΑΛΟΥ'!U73</f>
        <v>0</v>
      </c>
      <c r="AD66" s="17">
        <f>'[4]ΠΙΝΑΚΑΣ Α ΓΣΙΟ ΑΙΓΙΝΙΟΥ'!U73</f>
        <v>0</v>
      </c>
      <c r="AE66" s="17">
        <f>'[4]ΠΙΝΑΚΑΣ Α ΓΕΛ ΑΙΓΙΝΙΟΥ'!U73</f>
        <v>0</v>
      </c>
      <c r="AF66" s="17">
        <f>'[4]ΠΙΝΑΚΑΣ Α ΕΠΑΛ ΑΙΓΙΝΙΟΥ'!U73</f>
        <v>0</v>
      </c>
      <c r="AG66" s="17">
        <f>'[4]ΠΙΝΑΚΑΣ Α ΓΣΙΟ ΚΟΛΙΝΔΡΟΥ'!U73</f>
        <v>0</v>
      </c>
      <c r="AH66" s="19">
        <f>'[4]ΠΙΝΑΚΑΣ Α ΓΕΛ ΚΟΛΙΝΔΡΟΥ'!U73</f>
        <v>0</v>
      </c>
      <c r="AI66" s="16">
        <f>'[4]ΠΙΝΑΚΑΣ Α ΓΣΙΟ ΠΛΑΤΑΜΩΝΑ'!U73</f>
        <v>0</v>
      </c>
      <c r="AJ66" s="17">
        <f>'[4]ΠΙΝΑΚΑΣ Α ΓΣΙΟ ΛΕΠΤΟΚΑΡΥΑΣ'!U73</f>
        <v>0</v>
      </c>
      <c r="AK66" s="17">
        <f>'[4]ΠΙΝΑΚΑΣ Α ΓΕΛ ΛΕΠΤΟΚΑΡΥΑΣ'!U73</f>
        <v>0</v>
      </c>
      <c r="AL66" s="17">
        <f>'[4]ΠΙΝΑΚΑΣ Α ΓΣΙΟ ΛΙΤΟΧΩΡΟΥ'!U73</f>
        <v>0</v>
      </c>
      <c r="AM66" s="19">
        <f>'[4]ΠΙΝΑΚΑΣ Α ΓΕΛ ΛΙΤΟΧΩΡΟΥ'!U73</f>
        <v>0</v>
      </c>
      <c r="AN66" s="28">
        <f t="shared" si="5"/>
        <v>0</v>
      </c>
      <c r="AO66" s="12" t="b">
        <f t="shared" si="1"/>
        <v>1</v>
      </c>
      <c r="AP66" s="41"/>
      <c r="AQ66" s="43">
        <f t="shared" ref="AQ66:AQ75" si="6">SUM(AO66:AP66)</f>
        <v>0</v>
      </c>
      <c r="AR66" s="13">
        <f t="shared" si="3"/>
        <v>0</v>
      </c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</row>
    <row r="67" spans="1:56" s="12" customFormat="1" ht="16.5" thickTop="1" thickBot="1" x14ac:dyDescent="0.3">
      <c r="A67" s="14" t="s">
        <v>166</v>
      </c>
      <c r="B67" s="21" t="s">
        <v>167</v>
      </c>
      <c r="C67" s="16">
        <f>'[4]ΠΙΝΑΚΑΣ Α 1Γ'!U74</f>
        <v>0</v>
      </c>
      <c r="D67" s="17">
        <f>[4]ΕΝΕΕΓΥΛ!U74</f>
        <v>0</v>
      </c>
      <c r="E67" s="17">
        <f>'[4]ΠΙΝΑΚΑΣ Α 2Γ'!U74</f>
        <v>0</v>
      </c>
      <c r="F67" s="17">
        <f>[4]ΕΕΕΕΚ!U74</f>
        <v>0</v>
      </c>
      <c r="G67" s="17">
        <f>'[4]ΠΙΝΑΚΑΣ Α 3Γ'!U74</f>
        <v>0</v>
      </c>
      <c r="H67" s="17">
        <f>'[4]ΠΙΝΑΚΑΣ Α 3ΓΕΛ'!U74</f>
        <v>0</v>
      </c>
      <c r="I67" s="17">
        <f>'[4]ΠΙΝΑΚΑΣ Α 4Γ'!U74</f>
        <v>0</v>
      </c>
      <c r="J67" s="17">
        <f>'[4]ΠΙΝΑΚΑΣ Α 4ΓΕΛ'!U74</f>
        <v>0</v>
      </c>
      <c r="K67" s="18">
        <f>'[4]ΠΙΝΑΚΑΣ Α 5Γ'!U74</f>
        <v>0</v>
      </c>
      <c r="L67" s="17">
        <f>'[4]ΠΙΝΑΚΑΣ Α 5ΓΕΛ'!U74</f>
        <v>0</v>
      </c>
      <c r="M67" s="17">
        <f>'[4]ΠΙΝΑΚΑΣ Α 6Γ'!U74</f>
        <v>0</v>
      </c>
      <c r="N67" s="18">
        <f>'[4]ΠΙΝΑΚΑΣ Α 7Γ'!U74</f>
        <v>0</v>
      </c>
      <c r="O67" s="17">
        <f>'[4]ΠΙΝΑΚΑΣ Α ΕΣΠ Γ'!U74</f>
        <v>0</v>
      </c>
      <c r="P67" s="17">
        <f>'[4]ΠΙΝΑΚΑΣ Α ΕΣΠ ΓΕΛ'!U74</f>
        <v>0</v>
      </c>
      <c r="Q67" s="17">
        <f>'[4]ΠΙΝΑΚΑΣ Α 1ο ΕΠΑΛ'!U74</f>
        <v>0</v>
      </c>
      <c r="R67" s="17">
        <f>'[4]ΠΙΝΑΚΑΣ Α 2ΕΠΑΛ'!U74</f>
        <v>0</v>
      </c>
      <c r="S67" s="17">
        <f>'[4]ΠΙΝΑΚΑΣ Α ΕΣΠ ΕΠΑΛ'!U74</f>
        <v>0</v>
      </c>
      <c r="T67" s="17">
        <f>'[4]ΠΙΝΑΚΑΣ Α ΓΣΙΟ ΠΕΡΙΣΤΑΣΗΣ'!U74</f>
        <v>0</v>
      </c>
      <c r="U67" s="17">
        <f>'[4]ΠΙΝΑΚΑΣ Α ΓΣΙΟ ΚΟΡΙΝΟΥ'!U74</f>
        <v>0</v>
      </c>
      <c r="V67" s="17">
        <f>'[4]ΠΙΝΑΚΑΣ Α ΓΕΛ ΚΟΡΙΝΟΥ'!U74</f>
        <v>0</v>
      </c>
      <c r="W67" s="17">
        <f>'[4]ΠΙΝΑΚΑΣ Α ΓΣΙΟ Κ. ΜΗΛΙΑΣ'!U74</f>
        <v>0</v>
      </c>
      <c r="X67" s="17">
        <f>'[4]ΠΙΝΑΚΑΣ Α ΓΕΛ Κ. ΜΗΛΙΑΣ'!U74</f>
        <v>0</v>
      </c>
      <c r="Y67" s="17">
        <f>'[4]ΠΙΝΑΚΑΣ Α ΓΣΙΟ ΡΗΤΙΝΗΣ'!U74</f>
        <v>0</v>
      </c>
      <c r="Z67" s="17">
        <f>'[4]ΠΙΝΑΚΑΣ Α ΓΣΙΟ ΚΟΝΤΑΡΙΩΤΙΣΣΑΣ'!U74</f>
        <v>0</v>
      </c>
      <c r="AA67" s="19">
        <f>'[4]ΠΙΝΑΚΑΣ Α ΓΕΛ ΚΟΝΤΑΡΙΩΤΙΣΣΑΣ'!U74</f>
        <v>0</v>
      </c>
      <c r="AB67" s="16">
        <f>'[4]ΠΙΝΑΚΑΣ Α ΓΣΙΟ ΑΛΩΝΙΩΝ'!U74</f>
        <v>0</v>
      </c>
      <c r="AC67" s="17">
        <f>'[4]ΠΙΝΑΚΑΣ Α ΓΣΙΟ ΜΑΚΡΥΓΙΑΛΟΥ'!U74</f>
        <v>0</v>
      </c>
      <c r="AD67" s="17">
        <f>'[4]ΠΙΝΑΚΑΣ Α ΓΣΙΟ ΑΙΓΙΝΙΟΥ'!U74</f>
        <v>0</v>
      </c>
      <c r="AE67" s="17">
        <f>'[4]ΠΙΝΑΚΑΣ Α ΓΕΛ ΑΙΓΙΝΙΟΥ'!U74</f>
        <v>0</v>
      </c>
      <c r="AF67" s="17">
        <f>'[4]ΠΙΝΑΚΑΣ Α ΕΠΑΛ ΑΙΓΙΝΙΟΥ'!U74</f>
        <v>0</v>
      </c>
      <c r="AG67" s="17">
        <f>'[4]ΠΙΝΑΚΑΣ Α ΓΣΙΟ ΚΟΛΙΝΔΡΟΥ'!U74</f>
        <v>0</v>
      </c>
      <c r="AH67" s="19">
        <f>'[4]ΠΙΝΑΚΑΣ Α ΓΕΛ ΚΟΛΙΝΔΡΟΥ'!U74</f>
        <v>0</v>
      </c>
      <c r="AI67" s="16">
        <f>'[4]ΠΙΝΑΚΑΣ Α ΓΣΙΟ ΠΛΑΤΑΜΩΝΑ'!U74</f>
        <v>0</v>
      </c>
      <c r="AJ67" s="17">
        <f>'[4]ΠΙΝΑΚΑΣ Α ΓΣΙΟ ΛΕΠΤΟΚΑΡΥΑΣ'!U74</f>
        <v>0</v>
      </c>
      <c r="AK67" s="17">
        <f>'[4]ΠΙΝΑΚΑΣ Α ΓΕΛ ΛΕΠΤΟΚΑΡΥΑΣ'!U74</f>
        <v>0</v>
      </c>
      <c r="AL67" s="17">
        <f>'[4]ΠΙΝΑΚΑΣ Α ΓΣΙΟ ΛΙΤΟΧΩΡΟΥ'!U74</f>
        <v>0</v>
      </c>
      <c r="AM67" s="19">
        <f>'[4]ΠΙΝΑΚΑΣ Α ΓΕΛ ΛΙΤΟΧΩΡΟΥ'!U74</f>
        <v>0</v>
      </c>
      <c r="AN67" s="28">
        <f t="shared" si="5"/>
        <v>0</v>
      </c>
      <c r="AO67" s="12" t="b">
        <f t="shared" ref="AO67:AO75" si="7">AND(C67=0,D67=0,E67=0,F67=0,G67=0,H67=0,I67=0,J67=0,K67=0,L67=0,M67=0,N67=0,O67=0,P67=0,Q67=0,R67=0,S67=0,T67=0,U67=0,V67=0,W67=0,X67=0,Y67=0,Z67=0,AA67=0,AB67=0,AC67=0,AD67=0,AE67=0,AF67=0,AG67=0,AH67=0,AI67=0,AJ67=0,AK67=0,AL67=0,AM67=0,Z67=0)</f>
        <v>1</v>
      </c>
      <c r="AP67" s="41"/>
      <c r="AQ67" s="43">
        <f t="shared" si="6"/>
        <v>0</v>
      </c>
      <c r="AR67" s="13">
        <f t="shared" ref="AR67:AR75" si="8">SUM(C67:AM67)</f>
        <v>0</v>
      </c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</row>
    <row r="68" spans="1:56" s="12" customFormat="1" ht="16.5" thickTop="1" thickBot="1" x14ac:dyDescent="0.3">
      <c r="A68" s="14" t="s">
        <v>168</v>
      </c>
      <c r="B68" s="21" t="s">
        <v>146</v>
      </c>
      <c r="C68" s="16">
        <f>'[4]ΠΙΝΑΚΑΣ Α 1Γ'!U75</f>
        <v>0</v>
      </c>
      <c r="D68" s="17">
        <f>[4]ΕΝΕΕΓΥΛ!U75</f>
        <v>0</v>
      </c>
      <c r="E68" s="17">
        <f>'[4]ΠΙΝΑΚΑΣ Α 2Γ'!U75</f>
        <v>0</v>
      </c>
      <c r="F68" s="17">
        <f>[4]ΕΕΕΕΚ!U75</f>
        <v>0</v>
      </c>
      <c r="G68" s="17">
        <f>'[4]ΠΙΝΑΚΑΣ Α 3Γ'!U75</f>
        <v>0</v>
      </c>
      <c r="H68" s="17">
        <f>'[4]ΠΙΝΑΚΑΣ Α 3ΓΕΛ'!U75</f>
        <v>0</v>
      </c>
      <c r="I68" s="17">
        <f>'[4]ΠΙΝΑΚΑΣ Α 4Γ'!U75</f>
        <v>0</v>
      </c>
      <c r="J68" s="17">
        <f>'[4]ΠΙΝΑΚΑΣ Α 4ΓΕΛ'!U75</f>
        <v>0</v>
      </c>
      <c r="K68" s="18">
        <f>'[4]ΠΙΝΑΚΑΣ Α 5Γ'!U75</f>
        <v>0</v>
      </c>
      <c r="L68" s="17">
        <f>'[4]ΠΙΝΑΚΑΣ Α 5ΓΕΛ'!U75</f>
        <v>0</v>
      </c>
      <c r="M68" s="17">
        <f>'[4]ΠΙΝΑΚΑΣ Α 6Γ'!U75</f>
        <v>0</v>
      </c>
      <c r="N68" s="18">
        <f>'[4]ΠΙΝΑΚΑΣ Α 7Γ'!U75</f>
        <v>0</v>
      </c>
      <c r="O68" s="17">
        <f>'[4]ΠΙΝΑΚΑΣ Α ΕΣΠ Γ'!U75</f>
        <v>0</v>
      </c>
      <c r="P68" s="17">
        <f>'[4]ΠΙΝΑΚΑΣ Α ΕΣΠ ΓΕΛ'!U75</f>
        <v>0</v>
      </c>
      <c r="Q68" s="17">
        <f>'[4]ΠΙΝΑΚΑΣ Α 1ο ΕΠΑΛ'!U75</f>
        <v>0</v>
      </c>
      <c r="R68" s="17">
        <f>'[4]ΠΙΝΑΚΑΣ Α 2ΕΠΑΛ'!U75</f>
        <v>0</v>
      </c>
      <c r="S68" s="17">
        <f>'[4]ΠΙΝΑΚΑΣ Α ΕΣΠ ΕΠΑΛ'!U75</f>
        <v>0</v>
      </c>
      <c r="T68" s="17">
        <f>'[4]ΠΙΝΑΚΑΣ Α ΓΣΙΟ ΠΕΡΙΣΤΑΣΗΣ'!U75</f>
        <v>0</v>
      </c>
      <c r="U68" s="17">
        <f>'[4]ΠΙΝΑΚΑΣ Α ΓΣΙΟ ΚΟΡΙΝΟΥ'!U75</f>
        <v>0</v>
      </c>
      <c r="V68" s="17">
        <f>'[4]ΠΙΝΑΚΑΣ Α ΓΕΛ ΚΟΡΙΝΟΥ'!U75</f>
        <v>0</v>
      </c>
      <c r="W68" s="17">
        <f>'[4]ΠΙΝΑΚΑΣ Α ΓΣΙΟ Κ. ΜΗΛΙΑΣ'!U75</f>
        <v>0</v>
      </c>
      <c r="X68" s="17">
        <f>'[4]ΠΙΝΑΚΑΣ Α ΓΕΛ Κ. ΜΗΛΙΑΣ'!U75</f>
        <v>0</v>
      </c>
      <c r="Y68" s="17">
        <f>'[4]ΠΙΝΑΚΑΣ Α ΓΣΙΟ ΡΗΤΙΝΗΣ'!U75</f>
        <v>0</v>
      </c>
      <c r="Z68" s="17">
        <f>'[4]ΠΙΝΑΚΑΣ Α ΓΣΙΟ ΚΟΝΤΑΡΙΩΤΙΣΣΑΣ'!U75</f>
        <v>0</v>
      </c>
      <c r="AA68" s="19">
        <f>'[4]ΠΙΝΑΚΑΣ Α ΓΕΛ ΚΟΝΤΑΡΙΩΤΙΣΣΑΣ'!U75</f>
        <v>0</v>
      </c>
      <c r="AB68" s="16">
        <f>'[4]ΠΙΝΑΚΑΣ Α ΓΣΙΟ ΑΛΩΝΙΩΝ'!U75</f>
        <v>0</v>
      </c>
      <c r="AC68" s="17">
        <f>'[4]ΠΙΝΑΚΑΣ Α ΓΣΙΟ ΜΑΚΡΥΓΙΑΛΟΥ'!U75</f>
        <v>0</v>
      </c>
      <c r="AD68" s="17">
        <f>'[4]ΠΙΝΑΚΑΣ Α ΓΣΙΟ ΑΙΓΙΝΙΟΥ'!U75</f>
        <v>0</v>
      </c>
      <c r="AE68" s="17">
        <f>'[4]ΠΙΝΑΚΑΣ Α ΓΕΛ ΑΙΓΙΝΙΟΥ'!U75</f>
        <v>0</v>
      </c>
      <c r="AF68" s="17">
        <f>'[4]ΠΙΝΑΚΑΣ Α ΕΠΑΛ ΑΙΓΙΝΙΟΥ'!U75</f>
        <v>0</v>
      </c>
      <c r="AG68" s="17">
        <f>'[4]ΠΙΝΑΚΑΣ Α ΓΣΙΟ ΚΟΛΙΝΔΡΟΥ'!U75</f>
        <v>0</v>
      </c>
      <c r="AH68" s="19">
        <f>'[4]ΠΙΝΑΚΑΣ Α ΓΕΛ ΚΟΛΙΝΔΡΟΥ'!U75</f>
        <v>0</v>
      </c>
      <c r="AI68" s="16">
        <f>'[4]ΠΙΝΑΚΑΣ Α ΓΣΙΟ ΠΛΑΤΑΜΩΝΑ'!U75</f>
        <v>0</v>
      </c>
      <c r="AJ68" s="17">
        <f>'[4]ΠΙΝΑΚΑΣ Α ΓΣΙΟ ΛΕΠΤΟΚΑΡΥΑΣ'!U75</f>
        <v>0</v>
      </c>
      <c r="AK68" s="17">
        <f>'[4]ΠΙΝΑΚΑΣ Α ΓΕΛ ΛΕΠΤΟΚΑΡΥΑΣ'!U75</f>
        <v>0</v>
      </c>
      <c r="AL68" s="17">
        <f>'[4]ΠΙΝΑΚΑΣ Α ΓΣΙΟ ΛΙΤΟΧΩΡΟΥ'!U75</f>
        <v>0</v>
      </c>
      <c r="AM68" s="19">
        <f>'[4]ΠΙΝΑΚΑΣ Α ΓΕΛ ΛΙΤΟΧΩΡΟΥ'!U75</f>
        <v>0</v>
      </c>
      <c r="AN68" s="27">
        <f t="shared" si="5"/>
        <v>0</v>
      </c>
      <c r="AO68" s="12" t="b">
        <f t="shared" si="7"/>
        <v>1</v>
      </c>
      <c r="AP68" s="41"/>
      <c r="AQ68" s="43">
        <f t="shared" si="6"/>
        <v>0</v>
      </c>
      <c r="AR68" s="13">
        <f t="shared" si="8"/>
        <v>0</v>
      </c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</row>
    <row r="69" spans="1:56" s="12" customFormat="1" ht="16.5" thickTop="1" thickBot="1" x14ac:dyDescent="0.3">
      <c r="A69" s="31" t="s">
        <v>169</v>
      </c>
      <c r="B69" s="32" t="s">
        <v>170</v>
      </c>
      <c r="C69" s="16">
        <f>'[4]ΠΙΝΑΚΑΣ Α 1Γ'!U76</f>
        <v>0</v>
      </c>
      <c r="D69" s="17">
        <f>[4]ΕΝΕΕΓΥΛ!U76</f>
        <v>0</v>
      </c>
      <c r="E69" s="17">
        <f>'[4]ΠΙΝΑΚΑΣ Α 2Γ'!U76</f>
        <v>1</v>
      </c>
      <c r="F69" s="17">
        <f>[4]ΕΕΕΕΚ!U76</f>
        <v>0</v>
      </c>
      <c r="G69" s="17">
        <f>'[4]ΠΙΝΑΚΑΣ Α 3Γ'!U76</f>
        <v>0</v>
      </c>
      <c r="H69" s="17">
        <f>'[4]ΠΙΝΑΚΑΣ Α 3ΓΕΛ'!U76</f>
        <v>0</v>
      </c>
      <c r="I69" s="17">
        <f>'[4]ΠΙΝΑΚΑΣ Α 4Γ'!U76</f>
        <v>-6</v>
      </c>
      <c r="J69" s="17">
        <f>'[4]ΠΙΝΑΚΑΣ Α 4ΓΕΛ'!U76</f>
        <v>0</v>
      </c>
      <c r="K69" s="18">
        <f>'[4]ΠΙΝΑΚΑΣ Α 5Γ'!U76</f>
        <v>0</v>
      </c>
      <c r="L69" s="17">
        <f>'[4]ΠΙΝΑΚΑΣ Α 5ΓΕΛ'!U76</f>
        <v>0</v>
      </c>
      <c r="M69" s="17">
        <f>'[4]ΠΙΝΑΚΑΣ Α 6Γ'!U76</f>
        <v>0</v>
      </c>
      <c r="N69" s="18">
        <f>'[4]ΠΙΝΑΚΑΣ Α 7Γ'!U76</f>
        <v>0</v>
      </c>
      <c r="O69" s="17">
        <f>'[4]ΠΙΝΑΚΑΣ Α ΕΣΠ Γ'!U76</f>
        <v>0</v>
      </c>
      <c r="P69" s="17">
        <f>'[4]ΠΙΝΑΚΑΣ Α ΕΣΠ ΓΕΛ'!U76</f>
        <v>0</v>
      </c>
      <c r="Q69" s="17">
        <f>'[4]ΠΙΝΑΚΑΣ Α 1ο ΕΠΑΛ'!U76</f>
        <v>-9</v>
      </c>
      <c r="R69" s="17">
        <f>'[4]ΠΙΝΑΚΑΣ Α 2ΕΠΑΛ'!U76</f>
        <v>0</v>
      </c>
      <c r="S69" s="17">
        <f>'[4]ΠΙΝΑΚΑΣ Α ΕΣΠ ΕΠΑΛ'!U76</f>
        <v>0</v>
      </c>
      <c r="T69" s="17">
        <f>'[4]ΠΙΝΑΚΑΣ Α ΓΣΙΟ ΠΕΡΙΣΤΑΣΗΣ'!U76</f>
        <v>0</v>
      </c>
      <c r="U69" s="22">
        <f>'[4]ΠΙΝΑΚΑΣ Α ΓΣΙΟ ΚΟΡΙΝΟΥ'!U76</f>
        <v>-4</v>
      </c>
      <c r="V69" s="17">
        <f>'[4]ΠΙΝΑΚΑΣ Α ΓΕΛ ΚΟΡΙΝΟΥ'!U76</f>
        <v>0</v>
      </c>
      <c r="W69" s="17">
        <f>'[4]ΠΙΝΑΚΑΣ Α ΓΣΙΟ Κ. ΜΗΛΙΑΣ'!U76</f>
        <v>-4</v>
      </c>
      <c r="X69" s="17">
        <f>'[4]ΠΙΝΑΚΑΣ Α ΓΕΛ Κ. ΜΗΛΙΑΣ'!U76</f>
        <v>0</v>
      </c>
      <c r="Y69" s="17">
        <f>'[4]ΠΙΝΑΚΑΣ Α ΓΣΙΟ ΡΗΤΙΝΗΣ'!U76</f>
        <v>0</v>
      </c>
      <c r="Z69" s="17">
        <f>'[4]ΠΙΝΑΚΑΣ Α ΓΣΙΟ ΚΟΝΤΑΡΙΩΤΙΣΣΑΣ'!U76</f>
        <v>0</v>
      </c>
      <c r="AA69" s="19">
        <f>'[4]ΠΙΝΑΚΑΣ Α ΓΕΛ ΚΟΝΤΑΡΙΩΤΙΣΣΑΣ'!U76</f>
        <v>0</v>
      </c>
      <c r="AB69" s="16">
        <f>'[4]ΠΙΝΑΚΑΣ Α ΓΣΙΟ ΑΛΩΝΙΩΝ'!U76</f>
        <v>0</v>
      </c>
      <c r="AC69" s="17">
        <f>'[4]ΠΙΝΑΚΑΣ Α ΓΣΙΟ ΜΑΚΡΥΓΙΑΛΟΥ'!U76</f>
        <v>-4</v>
      </c>
      <c r="AD69" s="17">
        <f>'[4]ΠΙΝΑΚΑΣ Α ΓΣΙΟ ΑΙΓΙΝΙΟΥ'!U76</f>
        <v>8</v>
      </c>
      <c r="AE69" s="17">
        <f>'[4]ΠΙΝΑΚΑΣ Α ΓΕΛ ΑΙΓΙΝΙΟΥ'!U76</f>
        <v>0</v>
      </c>
      <c r="AF69" s="17">
        <f>'[4]ΠΙΝΑΚΑΣ Α ΕΠΑΛ ΑΙΓΙΝΙΟΥ'!U76</f>
        <v>0</v>
      </c>
      <c r="AG69" s="17">
        <f>'[4]ΠΙΝΑΚΑΣ Α ΓΣΙΟ ΚΟΛΙΝΔΡΟΥ'!U76</f>
        <v>0</v>
      </c>
      <c r="AH69" s="19">
        <f>'[4]ΠΙΝΑΚΑΣ Α ΓΕΛ ΚΟΛΙΝΔΡΟΥ'!U76</f>
        <v>0</v>
      </c>
      <c r="AI69" s="16">
        <f>'[4]ΠΙΝΑΚΑΣ Α ΓΣΙΟ ΠΛΑΤΑΜΩΝΑ'!U76</f>
        <v>0</v>
      </c>
      <c r="AJ69" s="17">
        <f>'[4]ΠΙΝΑΚΑΣ Α ΓΣΙΟ ΛΕΠΤΟΚΑΡΥΑΣ'!U76</f>
        <v>0</v>
      </c>
      <c r="AK69" s="17">
        <f>'[4]ΠΙΝΑΚΑΣ Α ΓΕΛ ΛΕΠΤΟΚΑΡΥΑΣ'!U76</f>
        <v>0</v>
      </c>
      <c r="AL69" s="17">
        <f>'[4]ΠΙΝΑΚΑΣ Α ΓΣΙΟ ΛΙΤΟΧΩΡΟΥ'!U76</f>
        <v>0</v>
      </c>
      <c r="AM69" s="19">
        <f>'[4]ΠΙΝΑΚΑΣ Α ΓΕΛ ΛΙΤΟΧΩΡΟΥ'!U76</f>
        <v>0</v>
      </c>
      <c r="AN69" s="29">
        <f t="shared" si="5"/>
        <v>-18</v>
      </c>
      <c r="AO69" s="12" t="b">
        <f t="shared" si="7"/>
        <v>0</v>
      </c>
      <c r="AP69" s="41"/>
      <c r="AQ69" s="44">
        <v>17</v>
      </c>
      <c r="AR69" s="13">
        <f t="shared" si="8"/>
        <v>-18</v>
      </c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</row>
    <row r="70" spans="1:56" s="12" customFormat="1" ht="16.5" thickTop="1" thickBot="1" x14ac:dyDescent="0.3">
      <c r="A70" s="31" t="s">
        <v>171</v>
      </c>
      <c r="B70" s="32" t="s">
        <v>172</v>
      </c>
      <c r="C70" s="16">
        <f>'[4]ΠΙΝΑΚΑΣ Α 1Γ'!U77</f>
        <v>0</v>
      </c>
      <c r="D70" s="17">
        <f>[4]ΕΝΕΕΓΥΛ!U77</f>
        <v>0</v>
      </c>
      <c r="E70" s="17">
        <f>'[4]ΠΙΝΑΚΑΣ Α 2Γ'!U77</f>
        <v>0</v>
      </c>
      <c r="F70" s="17">
        <f>[4]ΕΕΕΕΚ!U77</f>
        <v>0</v>
      </c>
      <c r="G70" s="17">
        <f>'[4]ΠΙΝΑΚΑΣ Α 3Γ'!U77</f>
        <v>0</v>
      </c>
      <c r="H70" s="17">
        <f>'[4]ΠΙΝΑΚΑΣ Α 3ΓΕΛ'!U77</f>
        <v>0</v>
      </c>
      <c r="I70" s="17">
        <f>'[4]ΠΙΝΑΚΑΣ Α 4Γ'!U77</f>
        <v>0</v>
      </c>
      <c r="J70" s="17">
        <f>'[4]ΠΙΝΑΚΑΣ Α 4ΓΕΛ'!U77</f>
        <v>0</v>
      </c>
      <c r="K70" s="18">
        <f>'[4]ΠΙΝΑΚΑΣ Α 5Γ'!U77</f>
        <v>0</v>
      </c>
      <c r="L70" s="17">
        <f>'[4]ΠΙΝΑΚΑΣ Α 5ΓΕΛ'!U77</f>
        <v>0</v>
      </c>
      <c r="M70" s="17">
        <f>'[4]ΠΙΝΑΚΑΣ Α 6Γ'!U77</f>
        <v>8</v>
      </c>
      <c r="N70" s="18">
        <f>'[4]ΠΙΝΑΚΑΣ Α 7Γ'!U77</f>
        <v>0</v>
      </c>
      <c r="O70" s="17">
        <f>'[4]ΠΙΝΑΚΑΣ Α ΕΣΠ Γ'!U77</f>
        <v>0</v>
      </c>
      <c r="P70" s="17">
        <f>'[4]ΠΙΝΑΚΑΣ Α ΕΣΠ ΓΕΛ'!U77</f>
        <v>0</v>
      </c>
      <c r="Q70" s="17">
        <f>'[4]ΠΙΝΑΚΑΣ Α 1ο ΕΠΑΛ'!U77</f>
        <v>0</v>
      </c>
      <c r="R70" s="17">
        <f>'[4]ΠΙΝΑΚΑΣ Α 2ΕΠΑΛ'!U77</f>
        <v>0</v>
      </c>
      <c r="S70" s="17">
        <f>'[4]ΠΙΝΑΚΑΣ Α ΕΣΠ ΕΠΑΛ'!U77</f>
        <v>0</v>
      </c>
      <c r="T70" s="17">
        <f>'[4]ΠΙΝΑΚΑΣ Α ΓΣΙΟ ΠΕΡΙΣΤΑΣΗΣ'!U77</f>
        <v>0</v>
      </c>
      <c r="U70" s="22">
        <f>'[4]ΠΙΝΑΚΑΣ Α ΓΣΙΟ ΚΟΡΙΝΟΥ'!U77</f>
        <v>-2</v>
      </c>
      <c r="V70" s="17">
        <f>'[4]ΠΙΝΑΚΑΣ Α ΓΕΛ ΚΟΡΙΝΟΥ'!U77</f>
        <v>0</v>
      </c>
      <c r="W70" s="17">
        <f>'[4]ΠΙΝΑΚΑΣ Α ΓΣΙΟ Κ. ΜΗΛΙΑΣ'!U77</f>
        <v>-2</v>
      </c>
      <c r="X70" s="17">
        <f>'[4]ΠΙΝΑΚΑΣ Α ΓΕΛ Κ. ΜΗΛΙΑΣ'!U77</f>
        <v>0</v>
      </c>
      <c r="Y70" s="17">
        <f>'[4]ΠΙΝΑΚΑΣ Α ΓΣΙΟ ΡΗΤΙΝΗΣ'!U77</f>
        <v>0</v>
      </c>
      <c r="Z70" s="17">
        <f>'[4]ΠΙΝΑΚΑΣ Α ΓΣΙΟ ΚΟΝΤΑΡΙΩΤΙΣΣΑΣ'!U77</f>
        <v>-1</v>
      </c>
      <c r="AA70" s="19">
        <f>'[4]ΠΙΝΑΚΑΣ Α ΓΕΛ ΚΟΝΤΑΡΙΩΤΙΣΣΑΣ'!U77</f>
        <v>0</v>
      </c>
      <c r="AB70" s="16">
        <f>'[4]ΠΙΝΑΚΑΣ Α ΓΣΙΟ ΑΛΩΝΙΩΝ'!U77</f>
        <v>0</v>
      </c>
      <c r="AC70" s="17">
        <f>'[4]ΠΙΝΑΚΑΣ Α ΓΣΙΟ ΜΑΚΡΥΓΙΑΛΟΥ'!U77</f>
        <v>0</v>
      </c>
      <c r="AD70" s="17">
        <f>'[4]ΠΙΝΑΚΑΣ Α ΓΣΙΟ ΑΙΓΙΝΙΟΥ'!U77</f>
        <v>0</v>
      </c>
      <c r="AE70" s="17">
        <f>'[4]ΠΙΝΑΚΑΣ Α ΓΕΛ ΑΙΓΙΝΙΟΥ'!U77</f>
        <v>0</v>
      </c>
      <c r="AF70" s="17">
        <f>'[4]ΠΙΝΑΚΑΣ Α ΕΠΑΛ ΑΙΓΙΝΙΟΥ'!U77</f>
        <v>0</v>
      </c>
      <c r="AG70" s="17">
        <f>'[4]ΠΙΝΑΚΑΣ Α ΓΣΙΟ ΚΟΛΙΝΔΡΟΥ'!U77</f>
        <v>0</v>
      </c>
      <c r="AH70" s="19">
        <f>'[4]ΠΙΝΑΚΑΣ Α ΓΕΛ ΚΟΛΙΝΔΡΟΥ'!U77</f>
        <v>0</v>
      </c>
      <c r="AI70" s="16">
        <f>'[4]ΠΙΝΑΚΑΣ Α ΓΣΙΟ ΠΛΑΤΑΜΩΝΑ'!U77</f>
        <v>0</v>
      </c>
      <c r="AJ70" s="17">
        <f>'[4]ΠΙΝΑΚΑΣ Α ΓΣΙΟ ΛΕΠΤΟΚΑΡΥΑΣ'!U77</f>
        <v>0</v>
      </c>
      <c r="AK70" s="17">
        <f>'[4]ΠΙΝΑΚΑΣ Α ΓΕΛ ΛΕΠΤΟΚΑΡΥΑΣ'!U77</f>
        <v>0</v>
      </c>
      <c r="AL70" s="17">
        <f>'[4]ΠΙΝΑΚΑΣ Α ΓΣΙΟ ΛΙΤΟΧΩΡΟΥ'!U77</f>
        <v>0</v>
      </c>
      <c r="AM70" s="19">
        <f>'[4]ΠΙΝΑΚΑΣ Α ΓΕΛ ΛΙΤΟΧΩΡΟΥ'!U77</f>
        <v>0</v>
      </c>
      <c r="AN70" s="30">
        <f t="shared" si="5"/>
        <v>3</v>
      </c>
      <c r="AO70" s="12" t="b">
        <f t="shared" si="7"/>
        <v>0</v>
      </c>
      <c r="AP70" s="41"/>
      <c r="AQ70" s="44">
        <v>3</v>
      </c>
      <c r="AR70" s="13">
        <f t="shared" si="8"/>
        <v>3</v>
      </c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</row>
    <row r="71" spans="1:56" s="12" customFormat="1" ht="16.5" thickTop="1" thickBot="1" x14ac:dyDescent="0.3">
      <c r="A71" s="31" t="s">
        <v>173</v>
      </c>
      <c r="B71" s="32" t="s">
        <v>174</v>
      </c>
      <c r="C71" s="16">
        <f>'[4]ΠΙΝΑΚΑΣ Α 1Γ'!U78</f>
        <v>0</v>
      </c>
      <c r="D71" s="17">
        <f>[4]ΕΝΕΕΓΥΛ!U78</f>
        <v>0</v>
      </c>
      <c r="E71" s="17">
        <f>'[4]ΠΙΝΑΚΑΣ Α 2Γ'!U78</f>
        <v>0</v>
      </c>
      <c r="F71" s="17">
        <f>[4]ΕΕΕΕΚ!U78</f>
        <v>0</v>
      </c>
      <c r="G71" s="17">
        <f>'[4]ΠΙΝΑΚΑΣ Α 3Γ'!U78</f>
        <v>0</v>
      </c>
      <c r="H71" s="17">
        <f>'[4]ΠΙΝΑΚΑΣ Α 3ΓΕΛ'!U78</f>
        <v>0</v>
      </c>
      <c r="I71" s="17">
        <f>'[4]ΠΙΝΑΚΑΣ Α 4Γ'!U78</f>
        <v>0</v>
      </c>
      <c r="J71" s="17">
        <f>'[4]ΠΙΝΑΚΑΣ Α 4ΓΕΛ'!U78</f>
        <v>0</v>
      </c>
      <c r="K71" s="18">
        <f>'[4]ΠΙΝΑΚΑΣ Α 5Γ'!U78</f>
        <v>0</v>
      </c>
      <c r="L71" s="17">
        <f>'[4]ΠΙΝΑΚΑΣ Α 5ΓΕΛ'!U78</f>
        <v>0</v>
      </c>
      <c r="M71" s="17">
        <f>'[4]ΠΙΝΑΚΑΣ Α 6Γ'!U78</f>
        <v>0</v>
      </c>
      <c r="N71" s="18">
        <f>'[4]ΠΙΝΑΚΑΣ Α 7Γ'!U78</f>
        <v>0</v>
      </c>
      <c r="O71" s="17">
        <f>'[4]ΠΙΝΑΚΑΣ Α ΕΣΠ Γ'!U78</f>
        <v>0</v>
      </c>
      <c r="P71" s="17">
        <f>'[4]ΠΙΝΑΚΑΣ Α ΕΣΠ ΓΕΛ'!U78</f>
        <v>0</v>
      </c>
      <c r="Q71" s="17">
        <f>'[4]ΠΙΝΑΚΑΣ Α 1ο ΕΠΑΛ'!U78</f>
        <v>0</v>
      </c>
      <c r="R71" s="17">
        <f>'[4]ΠΙΝΑΚΑΣ Α 2ΕΠΑΛ'!U78</f>
        <v>0</v>
      </c>
      <c r="S71" s="17">
        <f>'[4]ΠΙΝΑΚΑΣ Α ΕΣΠ ΕΠΑΛ'!U78</f>
        <v>0</v>
      </c>
      <c r="T71" s="17">
        <f>'[4]ΠΙΝΑΚΑΣ Α ΓΣΙΟ ΠΕΡΙΣΤΑΣΗΣ'!U78</f>
        <v>0</v>
      </c>
      <c r="U71" s="17">
        <f>'[4]ΠΙΝΑΚΑΣ Α ΓΣΙΟ ΚΟΡΙΝΟΥ'!U78</f>
        <v>0</v>
      </c>
      <c r="V71" s="17">
        <f>'[4]ΠΙΝΑΚΑΣ Α ΓΕΛ ΚΟΡΙΝΟΥ'!U78</f>
        <v>0</v>
      </c>
      <c r="W71" s="17">
        <f>'[4]ΠΙΝΑΚΑΣ Α ΓΣΙΟ Κ. ΜΗΛΙΑΣ'!U78</f>
        <v>0</v>
      </c>
      <c r="X71" s="17">
        <f>'[4]ΠΙΝΑΚΑΣ Α ΓΕΛ Κ. ΜΗΛΙΑΣ'!U78</f>
        <v>0</v>
      </c>
      <c r="Y71" s="17">
        <f>'[4]ΠΙΝΑΚΑΣ Α ΓΣΙΟ ΡΗΤΙΝΗΣ'!U78</f>
        <v>0</v>
      </c>
      <c r="Z71" s="17">
        <f>'[4]ΠΙΝΑΚΑΣ Α ΓΣΙΟ ΚΟΝΤΑΡΙΩΤΙΣΣΑΣ'!U78</f>
        <v>0</v>
      </c>
      <c r="AA71" s="19">
        <f>'[4]ΠΙΝΑΚΑΣ Α ΓΕΛ ΚΟΝΤΑΡΙΩΤΙΣΣΑΣ'!U78</f>
        <v>0</v>
      </c>
      <c r="AB71" s="16">
        <f>'[4]ΠΙΝΑΚΑΣ Α ΓΣΙΟ ΑΛΩΝΙΩΝ'!U78</f>
        <v>0</v>
      </c>
      <c r="AC71" s="17">
        <f>'[4]ΠΙΝΑΚΑΣ Α ΓΣΙΟ ΜΑΚΡΥΓΙΑΛΟΥ'!U78</f>
        <v>0</v>
      </c>
      <c r="AD71" s="17">
        <f>'[4]ΠΙΝΑΚΑΣ Α ΓΣΙΟ ΑΙΓΙΝΙΟΥ'!U78</f>
        <v>0</v>
      </c>
      <c r="AE71" s="17">
        <f>'[4]ΠΙΝΑΚΑΣ Α ΓΕΛ ΑΙΓΙΝΙΟΥ'!U78</f>
        <v>0</v>
      </c>
      <c r="AF71" s="17">
        <f>'[4]ΠΙΝΑΚΑΣ Α ΕΠΑΛ ΑΙΓΙΝΙΟΥ'!U78</f>
        <v>0</v>
      </c>
      <c r="AG71" s="17">
        <f>'[4]ΠΙΝΑΚΑΣ Α ΓΣΙΟ ΚΟΛΙΝΔΡΟΥ'!U78</f>
        <v>0</v>
      </c>
      <c r="AH71" s="19">
        <f>'[4]ΠΙΝΑΚΑΣ Α ΓΕΛ ΚΟΛΙΝΔΡΟΥ'!U78</f>
        <v>0</v>
      </c>
      <c r="AI71" s="16">
        <f>'[4]ΠΙΝΑΚΑΣ Α ΓΣΙΟ ΠΛΑΤΑΜΩΝΑ'!U78</f>
        <v>0</v>
      </c>
      <c r="AJ71" s="17">
        <f>'[4]ΠΙΝΑΚΑΣ Α ΓΣΙΟ ΛΕΠΤΟΚΑΡΥΑΣ'!U78</f>
        <v>0</v>
      </c>
      <c r="AK71" s="17">
        <f>'[4]ΠΙΝΑΚΑΣ Α ΓΕΛ ΛΕΠΤΟΚΑΡΥΑΣ'!U78</f>
        <v>0</v>
      </c>
      <c r="AL71" s="17">
        <f>'[4]ΠΙΝΑΚΑΣ Α ΓΣΙΟ ΛΙΤΟΧΩΡΟΥ'!U78</f>
        <v>0</v>
      </c>
      <c r="AM71" s="19">
        <f>'[4]ΠΙΝΑΚΑΣ Α ΓΕΛ ΛΙΤΟΧΩΡΟΥ'!U78</f>
        <v>0</v>
      </c>
      <c r="AN71" s="20">
        <f t="shared" si="5"/>
        <v>0</v>
      </c>
      <c r="AO71" s="12" t="b">
        <f t="shared" si="7"/>
        <v>1</v>
      </c>
      <c r="AP71" s="41"/>
      <c r="AQ71" s="44">
        <f t="shared" si="6"/>
        <v>0</v>
      </c>
      <c r="AR71" s="13">
        <f t="shared" si="8"/>
        <v>0</v>
      </c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</row>
    <row r="72" spans="1:56" s="12" customFormat="1" ht="16.5" thickTop="1" thickBot="1" x14ac:dyDescent="0.3">
      <c r="A72" s="31" t="s">
        <v>175</v>
      </c>
      <c r="B72" s="32" t="s">
        <v>176</v>
      </c>
      <c r="C72" s="16">
        <f>'[4]ΠΙΝΑΚΑΣ Α 1Γ'!U79</f>
        <v>0</v>
      </c>
      <c r="D72" s="17">
        <f>[4]ΕΝΕΕΓΥΛ!U79</f>
        <v>0</v>
      </c>
      <c r="E72" s="17">
        <f>'[4]ΠΙΝΑΚΑΣ Α 2Γ'!U79</f>
        <v>0</v>
      </c>
      <c r="F72" s="17">
        <f>[4]ΕΕΕΕΚ!U79</f>
        <v>0</v>
      </c>
      <c r="G72" s="17">
        <f>'[4]ΠΙΝΑΚΑΣ Α 3Γ'!U79</f>
        <v>0</v>
      </c>
      <c r="H72" s="17">
        <f>'[4]ΠΙΝΑΚΑΣ Α 3ΓΕΛ'!U79</f>
        <v>0</v>
      </c>
      <c r="I72" s="17">
        <f>'[4]ΠΙΝΑΚΑΣ Α 4Γ'!U79</f>
        <v>0</v>
      </c>
      <c r="J72" s="17">
        <f>'[4]ΠΙΝΑΚΑΣ Α 4ΓΕΛ'!U79</f>
        <v>0</v>
      </c>
      <c r="K72" s="18">
        <f>'[4]ΠΙΝΑΚΑΣ Α 5Γ'!U79</f>
        <v>0</v>
      </c>
      <c r="L72" s="17">
        <f>'[4]ΠΙΝΑΚΑΣ Α 5ΓΕΛ'!U79</f>
        <v>0</v>
      </c>
      <c r="M72" s="17">
        <f>'[4]ΠΙΝΑΚΑΣ Α 6Γ'!U79</f>
        <v>0</v>
      </c>
      <c r="N72" s="18">
        <f>'[4]ΠΙΝΑΚΑΣ Α 7Γ'!U79</f>
        <v>0</v>
      </c>
      <c r="O72" s="17">
        <f>'[4]ΠΙΝΑΚΑΣ Α ΕΣΠ Γ'!U79</f>
        <v>0</v>
      </c>
      <c r="P72" s="17">
        <f>'[4]ΠΙΝΑΚΑΣ Α ΕΣΠ ΓΕΛ'!U79</f>
        <v>0</v>
      </c>
      <c r="Q72" s="17">
        <f>'[4]ΠΙΝΑΚΑΣ Α 1ο ΕΠΑΛ'!U79</f>
        <v>0</v>
      </c>
      <c r="R72" s="17">
        <f>'[4]ΠΙΝΑΚΑΣ Α 2ΕΠΑΛ'!U79</f>
        <v>0</v>
      </c>
      <c r="S72" s="17">
        <f>'[4]ΠΙΝΑΚΑΣ Α ΕΣΠ ΕΠΑΛ'!U79</f>
        <v>0</v>
      </c>
      <c r="T72" s="17">
        <f>'[4]ΠΙΝΑΚΑΣ Α ΓΣΙΟ ΠΕΡΙΣΤΑΣΗΣ'!U79</f>
        <v>0</v>
      </c>
      <c r="U72" s="22">
        <f>'[4]ΠΙΝΑΚΑΣ Α ΓΣΙΟ ΚΟΡΙΝΟΥ'!U79</f>
        <v>-2</v>
      </c>
      <c r="V72" s="17">
        <f>'[4]ΠΙΝΑΚΑΣ Α ΓΕΛ ΚΟΡΙΝΟΥ'!U79</f>
        <v>0</v>
      </c>
      <c r="W72" s="17">
        <f>'[4]ΠΙΝΑΚΑΣ Α ΓΣΙΟ Κ. ΜΗΛΙΑΣ'!U79</f>
        <v>0</v>
      </c>
      <c r="X72" s="17">
        <f>'[4]ΠΙΝΑΚΑΣ Α ΓΕΛ Κ. ΜΗΛΙΑΣ'!U79</f>
        <v>0</v>
      </c>
      <c r="Y72" s="17">
        <f>'[4]ΠΙΝΑΚΑΣ Α ΓΣΙΟ ΡΗΤΙΝΗΣ'!U79</f>
        <v>0</v>
      </c>
      <c r="Z72" s="17">
        <f>'[4]ΠΙΝΑΚΑΣ Α ΓΣΙΟ ΚΟΝΤΑΡΙΩΤΙΣΣΑΣ'!U79</f>
        <v>0</v>
      </c>
      <c r="AA72" s="19">
        <f>'[4]ΠΙΝΑΚΑΣ Α ΓΕΛ ΚΟΝΤΑΡΙΩΤΙΣΣΑΣ'!U79</f>
        <v>0</v>
      </c>
      <c r="AB72" s="16">
        <f>'[4]ΠΙΝΑΚΑΣ Α ΓΣΙΟ ΑΛΩΝΙΩΝ'!U79</f>
        <v>0</v>
      </c>
      <c r="AC72" s="17">
        <f>'[4]ΠΙΝΑΚΑΣ Α ΓΣΙΟ ΜΑΚΡΥΓΙΑΛΟΥ'!U79</f>
        <v>0</v>
      </c>
      <c r="AD72" s="17">
        <f>'[4]ΠΙΝΑΚΑΣ Α ΓΣΙΟ ΑΙΓΙΝΙΟΥ'!U79</f>
        <v>0</v>
      </c>
      <c r="AE72" s="17">
        <f>'[4]ΠΙΝΑΚΑΣ Α ΓΕΛ ΑΙΓΙΝΙΟΥ'!U79</f>
        <v>0</v>
      </c>
      <c r="AF72" s="17">
        <f>'[4]ΠΙΝΑΚΑΣ Α ΕΠΑΛ ΑΙΓΙΝΙΟΥ'!U79</f>
        <v>0</v>
      </c>
      <c r="AG72" s="17">
        <f>'[4]ΠΙΝΑΚΑΣ Α ΓΣΙΟ ΚΟΛΙΝΔΡΟΥ'!U79</f>
        <v>0</v>
      </c>
      <c r="AH72" s="19">
        <f>'[4]ΠΙΝΑΚΑΣ Α ΓΕΛ ΚΟΛΙΝΔΡΟΥ'!U79</f>
        <v>0</v>
      </c>
      <c r="AI72" s="16">
        <f>'[4]ΠΙΝΑΚΑΣ Α ΓΣΙΟ ΠΛΑΤΑΜΩΝΑ'!U79</f>
        <v>0</v>
      </c>
      <c r="AJ72" s="17">
        <f>'[4]ΠΙΝΑΚΑΣ Α ΓΣΙΟ ΛΕΠΤΟΚΑΡΥΑΣ'!U79</f>
        <v>0</v>
      </c>
      <c r="AK72" s="17">
        <f>'[4]ΠΙΝΑΚΑΣ Α ΓΕΛ ΛΕΠΤΟΚΑΡΥΑΣ'!U79</f>
        <v>0</v>
      </c>
      <c r="AL72" s="17">
        <f>'[4]ΠΙΝΑΚΑΣ Α ΓΣΙΟ ΛΙΤΟΧΩΡΟΥ'!U79</f>
        <v>0</v>
      </c>
      <c r="AM72" s="19">
        <f>'[4]ΠΙΝΑΚΑΣ Α ΓΕΛ ΛΙΤΟΧΩΡΟΥ'!U79</f>
        <v>0</v>
      </c>
      <c r="AN72" s="20">
        <f t="shared" si="5"/>
        <v>-2</v>
      </c>
      <c r="AO72" s="12" t="b">
        <f t="shared" si="7"/>
        <v>0</v>
      </c>
      <c r="AP72" s="41"/>
      <c r="AQ72" s="44">
        <v>-23</v>
      </c>
      <c r="AR72" s="13">
        <f t="shared" si="8"/>
        <v>-2</v>
      </c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</row>
    <row r="73" spans="1:56" s="12" customFormat="1" ht="16.5" thickTop="1" thickBot="1" x14ac:dyDescent="0.3">
      <c r="A73" s="31" t="s">
        <v>177</v>
      </c>
      <c r="B73" s="32" t="s">
        <v>178</v>
      </c>
      <c r="C73" s="16">
        <f>'[4]ΠΙΝΑΚΑΣ Α 1Γ'!U80</f>
        <v>0</v>
      </c>
      <c r="D73" s="17">
        <f>[4]ΕΝΕΕΓΥΛ!U80</f>
        <v>0</v>
      </c>
      <c r="E73" s="17">
        <f>'[4]ΠΙΝΑΚΑΣ Α 2Γ'!U80</f>
        <v>0</v>
      </c>
      <c r="F73" s="17">
        <f>[4]ΕΕΕΕΚ!U80</f>
        <v>0</v>
      </c>
      <c r="G73" s="17">
        <f>'[4]ΠΙΝΑΚΑΣ Α 3Γ'!U80</f>
        <v>0</v>
      </c>
      <c r="H73" s="17">
        <f>'[4]ΠΙΝΑΚΑΣ Α 3ΓΕΛ'!U80</f>
        <v>0</v>
      </c>
      <c r="I73" s="17">
        <f>'[4]ΠΙΝΑΚΑΣ Α 4Γ'!U80</f>
        <v>0</v>
      </c>
      <c r="J73" s="17">
        <f>'[4]ΠΙΝΑΚΑΣ Α 4ΓΕΛ'!U80</f>
        <v>0</v>
      </c>
      <c r="K73" s="18">
        <f>'[4]ΠΙΝΑΚΑΣ Α 5Γ'!U80</f>
        <v>0</v>
      </c>
      <c r="L73" s="17">
        <f>'[4]ΠΙΝΑΚΑΣ Α 5ΓΕΛ'!U80</f>
        <v>0</v>
      </c>
      <c r="M73" s="17">
        <f>'[4]ΠΙΝΑΚΑΣ Α 6Γ'!U80</f>
        <v>0</v>
      </c>
      <c r="N73" s="18">
        <f>'[4]ΠΙΝΑΚΑΣ Α 7Γ'!U80</f>
        <v>0</v>
      </c>
      <c r="O73" s="17">
        <f>'[4]ΠΙΝΑΚΑΣ Α ΕΣΠ Γ'!U80</f>
        <v>0</v>
      </c>
      <c r="P73" s="17">
        <f>'[4]ΠΙΝΑΚΑΣ Α ΕΣΠ ΓΕΛ'!U80</f>
        <v>0</v>
      </c>
      <c r="Q73" s="17">
        <f>'[4]ΠΙΝΑΚΑΣ Α 1ο ΕΠΑΛ'!U80</f>
        <v>0</v>
      </c>
      <c r="R73" s="17">
        <f>'[4]ΠΙΝΑΚΑΣ Α 2ΕΠΑΛ'!U80</f>
        <v>0</v>
      </c>
      <c r="S73" s="17">
        <f>'[4]ΠΙΝΑΚΑΣ Α ΕΣΠ ΕΠΑΛ'!U80</f>
        <v>0</v>
      </c>
      <c r="T73" s="17">
        <f>'[4]ΠΙΝΑΚΑΣ Α ΓΣΙΟ ΠΕΡΙΣΤΑΣΗΣ'!U80</f>
        <v>-3</v>
      </c>
      <c r="U73" s="17">
        <f>'[4]ΠΙΝΑΚΑΣ Α ΓΣΙΟ ΚΟΡΙΝΟΥ'!U80</f>
        <v>0</v>
      </c>
      <c r="V73" s="17">
        <f>'[4]ΠΙΝΑΚΑΣ Α ΓΕΛ ΚΟΡΙΝΟΥ'!U80</f>
        <v>0</v>
      </c>
      <c r="W73" s="17">
        <f>'[4]ΠΙΝΑΚΑΣ Α ΓΣΙΟ Κ. ΜΗΛΙΑΣ'!U80</f>
        <v>0</v>
      </c>
      <c r="X73" s="17">
        <f>'[4]ΠΙΝΑΚΑΣ Α ΓΕΛ Κ. ΜΗΛΙΑΣ'!U80</f>
        <v>0</v>
      </c>
      <c r="Y73" s="17">
        <f>'[4]ΠΙΝΑΚΑΣ Α ΓΣΙΟ ΡΗΤΙΝΗΣ'!U80</f>
        <v>0</v>
      </c>
      <c r="Z73" s="17">
        <f>'[4]ΠΙΝΑΚΑΣ Α ΓΣΙΟ ΚΟΝΤΑΡΙΩΤΙΣΣΑΣ'!U80</f>
        <v>0</v>
      </c>
      <c r="AA73" s="19">
        <f>'[4]ΠΙΝΑΚΑΣ Α ΓΕΛ ΚΟΝΤΑΡΙΩΤΙΣΣΑΣ'!U80</f>
        <v>0</v>
      </c>
      <c r="AB73" s="16">
        <f>'[4]ΠΙΝΑΚΑΣ Α ΓΣΙΟ ΑΛΩΝΙΩΝ'!U80</f>
        <v>0</v>
      </c>
      <c r="AC73" s="17">
        <f>'[4]ΠΙΝΑΚΑΣ Α ΓΣΙΟ ΜΑΚΡΥΓΙΑΛΟΥ'!U80</f>
        <v>0</v>
      </c>
      <c r="AD73" s="17">
        <f>'[4]ΠΙΝΑΚΑΣ Α ΓΣΙΟ ΑΙΓΙΝΙΟΥ'!U80</f>
        <v>0</v>
      </c>
      <c r="AE73" s="17">
        <f>'[4]ΠΙΝΑΚΑΣ Α ΓΕΛ ΑΙΓΙΝΙΟΥ'!U80</f>
        <v>0</v>
      </c>
      <c r="AF73" s="17">
        <f>'[4]ΠΙΝΑΚΑΣ Α ΕΠΑΛ ΑΙΓΙΝΙΟΥ'!U80</f>
        <v>0</v>
      </c>
      <c r="AG73" s="17">
        <f>'[4]ΠΙΝΑΚΑΣ Α ΓΣΙΟ ΚΟΛΙΝΔΡΟΥ'!U80</f>
        <v>0</v>
      </c>
      <c r="AH73" s="19">
        <f>'[4]ΠΙΝΑΚΑΣ Α ΓΕΛ ΚΟΛΙΝΔΡΟΥ'!U80</f>
        <v>0</v>
      </c>
      <c r="AI73" s="16">
        <f>'[4]ΠΙΝΑΚΑΣ Α ΓΣΙΟ ΠΛΑΤΑΜΩΝΑ'!U80</f>
        <v>0</v>
      </c>
      <c r="AJ73" s="17">
        <f>'[4]ΠΙΝΑΚΑΣ Α ΓΣΙΟ ΛΕΠΤΟΚΑΡΥΑΣ'!U80</f>
        <v>0</v>
      </c>
      <c r="AK73" s="17">
        <f>'[4]ΠΙΝΑΚΑΣ Α ΓΕΛ ΛΕΠΤΟΚΑΡΥΑΣ'!U80</f>
        <v>0</v>
      </c>
      <c r="AL73" s="17">
        <f>'[4]ΠΙΝΑΚΑΣ Α ΓΣΙΟ ΛΙΤΟΧΩΡΟΥ'!U80</f>
        <v>0</v>
      </c>
      <c r="AM73" s="19">
        <f>'[4]ΠΙΝΑΚΑΣ Α ΓΕΛ ΛΙΤΟΧΩΡΟΥ'!U80</f>
        <v>0</v>
      </c>
      <c r="AN73" s="20">
        <f t="shared" si="5"/>
        <v>-3</v>
      </c>
      <c r="AO73" s="12" t="b">
        <f t="shared" si="7"/>
        <v>0</v>
      </c>
      <c r="AP73" s="41"/>
      <c r="AQ73" s="44">
        <v>8</v>
      </c>
      <c r="AR73" s="13">
        <f t="shared" si="8"/>
        <v>-3</v>
      </c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</row>
    <row r="74" spans="1:56" s="12" customFormat="1" ht="16.5" thickTop="1" thickBot="1" x14ac:dyDescent="0.3">
      <c r="A74" s="31" t="s">
        <v>179</v>
      </c>
      <c r="B74" s="34" t="s">
        <v>180</v>
      </c>
      <c r="C74" s="16">
        <f>'[4]ΠΙΝΑΚΑΣ Α 1Γ'!U81</f>
        <v>0</v>
      </c>
      <c r="D74" s="17">
        <f>[4]ΕΝΕΕΓΥΛ!U81</f>
        <v>0</v>
      </c>
      <c r="E74" s="17">
        <f>'[4]ΠΙΝΑΚΑΣ Α 2Γ'!U81</f>
        <v>0</v>
      </c>
      <c r="F74" s="17">
        <f>[4]ΕΕΕΕΚ!U81</f>
        <v>0</v>
      </c>
      <c r="G74" s="17">
        <f>'[4]ΠΙΝΑΚΑΣ Α 3Γ'!U81</f>
        <v>0</v>
      </c>
      <c r="H74" s="17">
        <f>'[4]ΠΙΝΑΚΑΣ Α 3ΓΕΛ'!U81</f>
        <v>0</v>
      </c>
      <c r="I74" s="17">
        <f>'[4]ΠΙΝΑΚΑΣ Α 4Γ'!U81</f>
        <v>0</v>
      </c>
      <c r="J74" s="17">
        <f>'[4]ΠΙΝΑΚΑΣ Α 4ΓΕΛ'!U81</f>
        <v>0</v>
      </c>
      <c r="K74" s="18">
        <f>'[4]ΠΙΝΑΚΑΣ Α 5Γ'!U81</f>
        <v>0</v>
      </c>
      <c r="L74" s="17">
        <f>'[4]ΠΙΝΑΚΑΣ Α 5ΓΕΛ'!U81</f>
        <v>0</v>
      </c>
      <c r="M74" s="17">
        <f>'[4]ΠΙΝΑΚΑΣ Α 6Γ'!U81</f>
        <v>8</v>
      </c>
      <c r="N74" s="18">
        <f>'[4]ΠΙΝΑΚΑΣ Α 7Γ'!U81</f>
        <v>0</v>
      </c>
      <c r="O74" s="17">
        <f>'[4]ΠΙΝΑΚΑΣ Α ΕΣΠ Γ'!U81</f>
        <v>0</v>
      </c>
      <c r="P74" s="17">
        <f>'[4]ΠΙΝΑΚΑΣ Α ΕΣΠ ΓΕΛ'!U81</f>
        <v>0</v>
      </c>
      <c r="Q74" s="17">
        <v>-9</v>
      </c>
      <c r="R74" s="17">
        <f>'[4]ΠΙΝΑΚΑΣ Α 2ΕΠΑΛ'!U81</f>
        <v>0</v>
      </c>
      <c r="S74" s="17">
        <f>'[4]ΠΙΝΑΚΑΣ Α ΕΣΠ ΕΠΑΛ'!U81</f>
        <v>0</v>
      </c>
      <c r="T74" s="17">
        <f>'[4]ΠΙΝΑΚΑΣ Α ΓΣΙΟ ΠΕΡΙΣΤΑΣΗΣ'!U81</f>
        <v>-3</v>
      </c>
      <c r="U74" s="22">
        <f>'[4]ΠΙΝΑΚΑΣ Α ΓΣΙΟ ΚΟΡΙΝΟΥ'!U81</f>
        <v>-8</v>
      </c>
      <c r="V74" s="17">
        <f>'[4]ΠΙΝΑΚΑΣ Α ΓΕΛ ΚΟΡΙΝΟΥ'!U81</f>
        <v>0</v>
      </c>
      <c r="W74" s="17">
        <f>'[4]ΠΙΝΑΚΑΣ Α ΓΣΙΟ Κ. ΜΗΛΙΑΣ'!U81</f>
        <v>-6</v>
      </c>
      <c r="X74" s="17">
        <f>'[4]ΠΙΝΑΚΑΣ Α ΓΕΛ Κ. ΜΗΛΙΑΣ'!U81</f>
        <v>0</v>
      </c>
      <c r="Y74" s="17">
        <f>'[4]ΠΙΝΑΚΑΣ Α ΓΣΙΟ ΡΗΤΙΝΗΣ'!U81</f>
        <v>0</v>
      </c>
      <c r="Z74" s="17">
        <f>'[4]ΠΙΝΑΚΑΣ Α ΓΣΙΟ ΚΟΝΤΑΡΙΩΤΙΣΣΑΣ'!U81</f>
        <v>-1</v>
      </c>
      <c r="AA74" s="19">
        <f>'[4]ΠΙΝΑΚΑΣ Α ΓΕΛ ΚΟΝΤΑΡΙΩΤΙΣΣΑΣ'!U81</f>
        <v>0</v>
      </c>
      <c r="AB74" s="16">
        <f>'[4]ΠΙΝΑΚΑΣ Α ΓΣΙΟ ΑΛΩΝΙΩΝ'!U81</f>
        <v>0</v>
      </c>
      <c r="AC74" s="17">
        <f>'[4]ΠΙΝΑΚΑΣ Α ΓΣΙΟ ΜΑΚΡΥΓΙΑΛΟΥ'!U81</f>
        <v>-4</v>
      </c>
      <c r="AD74" s="17">
        <f>'[4]ΠΙΝΑΚΑΣ Α ΓΣΙΟ ΑΙΓΙΝΙΟΥ'!U81</f>
        <v>8</v>
      </c>
      <c r="AE74" s="17">
        <f>'[4]ΠΙΝΑΚΑΣ Α ΓΕΛ ΑΙΓΙΝΙΟΥ'!U81</f>
        <v>0</v>
      </c>
      <c r="AF74" s="17">
        <f>'[4]ΠΙΝΑΚΑΣ Α ΕΠΑΛ ΑΙΓΙΝΙΟΥ'!U81</f>
        <v>0</v>
      </c>
      <c r="AG74" s="17">
        <f>'[4]ΠΙΝΑΚΑΣ Α ΓΣΙΟ ΚΟΛΙΝΔΡΟΥ'!U81</f>
        <v>0</v>
      </c>
      <c r="AH74" s="19">
        <f>'[4]ΠΙΝΑΚΑΣ Α ΓΕΛ ΚΟΛΙΝΔΡΟΥ'!U81</f>
        <v>0</v>
      </c>
      <c r="AI74" s="16">
        <f>'[4]ΠΙΝΑΚΑΣ Α ΓΣΙΟ ΠΛΑΤΑΜΩΝΑ'!U81</f>
        <v>0</v>
      </c>
      <c r="AJ74" s="17">
        <f>'[4]ΠΙΝΑΚΑΣ Α ΓΣΙΟ ΛΕΠΤΟΚΑΡΥΑΣ'!U81</f>
        <v>0</v>
      </c>
      <c r="AK74" s="17">
        <f>'[4]ΠΙΝΑΚΑΣ Α ΓΕΛ ΛΕΠΤΟΚΑΡΥΑΣ'!U81</f>
        <v>0</v>
      </c>
      <c r="AL74" s="17">
        <f>'[4]ΠΙΝΑΚΑΣ Α ΓΣΙΟ ΛΙΤΟΧΩΡΟΥ'!U81</f>
        <v>0</v>
      </c>
      <c r="AM74" s="19">
        <f>'[4]ΠΙΝΑΚΑΣ Α ΓΕΛ ΛΙΤΟΧΩΡΟΥ'!U81</f>
        <v>0</v>
      </c>
      <c r="AN74" s="20">
        <f t="shared" si="5"/>
        <v>-15</v>
      </c>
      <c r="AO74" s="12" t="b">
        <f t="shared" si="7"/>
        <v>0</v>
      </c>
      <c r="AP74" s="41"/>
      <c r="AQ74" s="44">
        <v>5</v>
      </c>
      <c r="AR74" s="13">
        <f>SUM(AR69:AR73)</f>
        <v>-20</v>
      </c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</row>
    <row r="75" spans="1:56" s="12" customFormat="1" ht="15.75" thickTop="1" x14ac:dyDescent="0.25">
      <c r="A75" s="14"/>
      <c r="B75" s="35" t="s">
        <v>181</v>
      </c>
      <c r="C75" s="16">
        <f>'[4]ΠΙΝΑΚΑΣ Α 1Γ'!U82</f>
        <v>0</v>
      </c>
      <c r="D75" s="17">
        <f>[4]ΕΝΕΕΓΥΛ!U82</f>
        <v>0</v>
      </c>
      <c r="E75" s="17">
        <f>'[4]ΠΙΝΑΚΑΣ Α 2Γ'!U82</f>
        <v>0</v>
      </c>
      <c r="F75" s="17">
        <f>[4]ΕΕΕΕΚ!U82</f>
        <v>0</v>
      </c>
      <c r="G75" s="17">
        <f>'[4]ΠΙΝΑΚΑΣ Α 3Γ'!U82</f>
        <v>0</v>
      </c>
      <c r="H75" s="17">
        <f>'[4]ΠΙΝΑΚΑΣ Α 3ΓΕΛ'!U82</f>
        <v>0</v>
      </c>
      <c r="I75" s="17">
        <f>'[4]ΠΙΝΑΚΑΣ Α 4Γ'!U82</f>
        <v>0</v>
      </c>
      <c r="J75" s="17">
        <f>'[4]ΠΙΝΑΚΑΣ Α 4ΓΕΛ'!U82</f>
        <v>0</v>
      </c>
      <c r="K75" s="18">
        <f>'[4]ΠΙΝΑΚΑΣ Α 5Γ'!U82</f>
        <v>0</v>
      </c>
      <c r="L75" s="17">
        <f>'[4]ΠΙΝΑΚΑΣ Α 5ΓΕΛ'!U82</f>
        <v>0</v>
      </c>
      <c r="M75" s="17">
        <f>'[4]ΠΙΝΑΚΑΣ Α 6Γ'!U82</f>
        <v>0</v>
      </c>
      <c r="N75" s="18">
        <f>'[4]ΠΙΝΑΚΑΣ Α 7Γ'!U82</f>
        <v>0</v>
      </c>
      <c r="O75" s="17">
        <f>'[4]ΠΙΝΑΚΑΣ Α ΕΣΠ Γ'!U82</f>
        <v>0</v>
      </c>
      <c r="P75" s="17">
        <f>'[4]ΠΙΝΑΚΑΣ Α ΕΣΠ ΓΕΛ'!U82</f>
        <v>0</v>
      </c>
      <c r="Q75" s="17">
        <f>'[4]ΠΙΝΑΚΑΣ Α 1ο ΕΠΑΛ'!U82</f>
        <v>0</v>
      </c>
      <c r="R75" s="17">
        <f>'[4]ΠΙΝΑΚΑΣ Α 2ΕΠΑΛ'!U82</f>
        <v>0</v>
      </c>
      <c r="S75" s="17">
        <f>'[4]ΠΙΝΑΚΑΣ Α ΕΣΠ ΕΠΑΛ'!U82</f>
        <v>0</v>
      </c>
      <c r="T75" s="17">
        <f>'[4]ΠΙΝΑΚΑΣ Α ΓΣΙΟ ΠΕΡΙΣΤΑΣΗΣ'!U82</f>
        <v>0</v>
      </c>
      <c r="U75" s="17">
        <f>'[4]ΠΙΝΑΚΑΣ Α ΓΣΙΟ ΚΟΡΙΝΟΥ'!U82</f>
        <v>0</v>
      </c>
      <c r="V75" s="17">
        <f>'[4]ΠΙΝΑΚΑΣ Α ΓΕΛ ΚΟΡΙΝΟΥ'!U82</f>
        <v>0</v>
      </c>
      <c r="W75" s="17">
        <f>'[4]ΠΙΝΑΚΑΣ Α ΓΣΙΟ Κ. ΜΗΛΙΑΣ'!U82</f>
        <v>0</v>
      </c>
      <c r="X75" s="17">
        <f>'[4]ΠΙΝΑΚΑΣ Α ΓΕΛ Κ. ΜΗΛΙΑΣ'!U82</f>
        <v>0</v>
      </c>
      <c r="Y75" s="17">
        <f>'[4]ΠΙΝΑΚΑΣ Α ΓΣΙΟ ΡΗΤΙΝΗΣ'!U82</f>
        <v>0</v>
      </c>
      <c r="Z75" s="17">
        <f>'[4]ΠΙΝΑΚΑΣ Α ΓΣΙΟ ΚΟΝΤΑΡΙΩΤΙΣΣΑΣ'!U82</f>
        <v>0</v>
      </c>
      <c r="AA75" s="19">
        <f>'[4]ΠΙΝΑΚΑΣ Α ΓΕΛ ΚΟΝΤΑΡΙΩΤΙΣΣΑΣ'!U82</f>
        <v>0</v>
      </c>
      <c r="AB75" s="16">
        <f>'[4]ΠΙΝΑΚΑΣ Α ΓΣΙΟ ΑΛΩΝΙΩΝ'!U82</f>
        <v>0</v>
      </c>
      <c r="AC75" s="17">
        <f>'[4]ΠΙΝΑΚΑΣ Α ΓΣΙΟ ΜΑΚΡΥΓΙΑΛΟΥ'!U82</f>
        <v>0</v>
      </c>
      <c r="AD75" s="17">
        <f>'[4]ΠΙΝΑΚΑΣ Α ΓΣΙΟ ΑΙΓΙΝΙΟΥ'!U82</f>
        <v>0</v>
      </c>
      <c r="AE75" s="17">
        <f>'[4]ΠΙΝΑΚΑΣ Α ΓΕΛ ΑΙΓΙΝΙΟΥ'!U82</f>
        <v>0</v>
      </c>
      <c r="AF75" s="17">
        <f>'[4]ΠΙΝΑΚΑΣ Α ΕΠΑΛ ΑΙΓΙΝΙΟΥ'!U82</f>
        <v>0</v>
      </c>
      <c r="AG75" s="17">
        <f>'[4]ΠΙΝΑΚΑΣ Α ΓΣΙΟ ΚΟΛΙΝΔΡΟΥ'!U82</f>
        <v>0</v>
      </c>
      <c r="AH75" s="19">
        <f>'[4]ΠΙΝΑΚΑΣ Α ΓΕΛ ΚΟΛΙΝΔΡΟΥ'!U82</f>
        <v>0</v>
      </c>
      <c r="AI75" s="16">
        <f>'[4]ΠΙΝΑΚΑΣ Α ΓΣΙΟ ΠΛΑΤΑΜΩΝΑ'!U82</f>
        <v>0</v>
      </c>
      <c r="AJ75" s="17">
        <f>'[4]ΠΙΝΑΚΑΣ Α ΓΣΙΟ ΛΕΠΤΟΚΑΡΥΑΣ'!U82</f>
        <v>0</v>
      </c>
      <c r="AK75" s="17">
        <f>'[4]ΠΙΝΑΚΑΣ Α ΓΕΛ ΛΕΠΤΟΚΑΡΥΑΣ'!U82</f>
        <v>0</v>
      </c>
      <c r="AL75" s="17">
        <f>'[4]ΠΙΝΑΚΑΣ Α ΓΣΙΟ ΛΙΤΟΧΩΡΟΥ'!U82</f>
        <v>0</v>
      </c>
      <c r="AM75" s="19">
        <f>'[4]ΠΙΝΑΚΑΣ Α ΓΕΛ ΛΙΤΟΧΩΡΟΥ'!U82</f>
        <v>0</v>
      </c>
      <c r="AN75" s="20">
        <f t="shared" si="5"/>
        <v>0</v>
      </c>
      <c r="AO75" s="12" t="b">
        <f t="shared" si="7"/>
        <v>1</v>
      </c>
      <c r="AP75" s="41"/>
      <c r="AQ75" s="43">
        <f t="shared" si="6"/>
        <v>0</v>
      </c>
      <c r="AR75" s="13">
        <f t="shared" si="8"/>
        <v>0</v>
      </c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</row>
    <row r="76" spans="1:56" s="12" customFormat="1" x14ac:dyDescent="0.25">
      <c r="C76" s="12" t="e">
        <f>'[4]ΠΙΝΑΚΑΣ Α 1Γ'!#REF!</f>
        <v>#REF!</v>
      </c>
      <c r="D76" s="12" t="e">
        <f>[4]ΕΝΕΕΓΥΛ!#REF!</f>
        <v>#REF!</v>
      </c>
      <c r="E76" s="36"/>
      <c r="F76" s="13"/>
      <c r="G76" s="13"/>
      <c r="H76" s="13"/>
      <c r="I76" s="13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13"/>
      <c r="W76" s="13"/>
      <c r="X76" s="36"/>
      <c r="Y76" s="13"/>
      <c r="Z76" s="13"/>
      <c r="AA76" s="13"/>
      <c r="AB76" s="13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7"/>
      <c r="AP76" s="41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</row>
    <row r="77" spans="1:56" s="12" customFormat="1" x14ac:dyDescent="0.25">
      <c r="C77" s="12" t="e">
        <f>'[4]ΠΙΝΑΚΑΣ Α 1Γ'!#REF!</f>
        <v>#REF!</v>
      </c>
      <c r="D77" s="12" t="e">
        <f>[4]ΕΝΕΕΓΥΛ!#REF!</f>
        <v>#REF!</v>
      </c>
      <c r="F77" s="13"/>
      <c r="G77" s="13"/>
      <c r="H77" s="13"/>
      <c r="I77" s="13"/>
      <c r="V77" s="13"/>
      <c r="W77" s="13"/>
      <c r="Y77" s="13"/>
      <c r="Z77" s="13"/>
      <c r="AA77" s="13"/>
      <c r="AB77" s="13"/>
      <c r="AN77" s="38"/>
      <c r="AP77" s="41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1:56" x14ac:dyDescent="0.25">
      <c r="C78" s="13" t="e">
        <f>'[4]ΠΙΝΑΚΑΣ Α 1Γ'!#REF!</f>
        <v>#REF!</v>
      </c>
      <c r="D78" s="13" t="e">
        <f>[4]ΕΝΕΕΓΥΛ!#REF!</f>
        <v>#REF!</v>
      </c>
    </row>
    <row r="79" spans="1:56" x14ac:dyDescent="0.25">
      <c r="C79" s="13" t="e">
        <f>'[4]ΠΙΝΑΚΑΣ Α 1Γ'!#REF!</f>
        <v>#REF!</v>
      </c>
      <c r="D79" s="13" t="e">
        <f>[4]ΕΝΕΕΓΥΛ!#REF!</f>
        <v>#REF!</v>
      </c>
    </row>
    <row r="80" spans="1:56" x14ac:dyDescent="0.25">
      <c r="C80" s="13" t="e">
        <f>'[4]ΠΙΝΑΚΑΣ Α 1Γ'!#REF!</f>
        <v>#REF!</v>
      </c>
      <c r="D80" s="13" t="e">
        <f>[4]ΕΝΕΕΓΥΛ!#REF!</f>
        <v>#REF!</v>
      </c>
    </row>
    <row r="81" spans="3:4" x14ac:dyDescent="0.25">
      <c r="C81" s="13" t="e">
        <f>'[4]ΠΙΝΑΚΑΣ Α 1Γ'!#REF!</f>
        <v>#REF!</v>
      </c>
      <c r="D81" s="13" t="e">
        <f>[4]ΕΝΕΕΓΥΛ!#REF!</f>
        <v>#REF!</v>
      </c>
    </row>
    <row r="82" spans="3:4" x14ac:dyDescent="0.25">
      <c r="C82" s="13" t="e">
        <f>'[4]ΠΙΝΑΚΑΣ Α 1Γ'!#REF!</f>
        <v>#REF!</v>
      </c>
      <c r="D82" s="13" t="e">
        <f>[4]ΕΝΕΕΓΥΛ!#REF!</f>
        <v>#REF!</v>
      </c>
    </row>
    <row r="83" spans="3:4" x14ac:dyDescent="0.25">
      <c r="C83" s="13" t="e">
        <f>'[4]ΠΙΝΑΚΑΣ Α 1Γ'!#REF!</f>
        <v>#REF!</v>
      </c>
      <c r="D83" s="13" t="e">
        <f>[4]ΕΝΕΕΓΥΛ!#REF!</f>
        <v>#REF!</v>
      </c>
    </row>
    <row r="84" spans="3:4" x14ac:dyDescent="0.25">
      <c r="C84" s="13" t="e">
        <f>'[4]ΠΙΝΑΚΑΣ Α 1Γ'!#REF!</f>
        <v>#REF!</v>
      </c>
      <c r="D84" s="13" t="e">
        <f>[4]ΕΝΕΕΓΥΛ!#REF!</f>
        <v>#REF!</v>
      </c>
    </row>
    <row r="85" spans="3:4" x14ac:dyDescent="0.25">
      <c r="C85" s="13" t="e">
        <f>'[4]ΠΙΝΑΚΑΣ Α 1Γ'!#REF!</f>
        <v>#REF!</v>
      </c>
      <c r="D85" s="13" t="e">
        <f>[4]ΕΝΕΕΓΥΛ!#REF!</f>
        <v>#REF!</v>
      </c>
    </row>
    <row r="86" spans="3:4" x14ac:dyDescent="0.25">
      <c r="C86" s="13" t="e">
        <f>'[4]ΠΙΝΑΚΑΣ Α 1Γ'!#REF!</f>
        <v>#REF!</v>
      </c>
      <c r="D86" s="13" t="e">
        <f>[4]ΕΝΕΕΓΥΛ!#REF!</f>
        <v>#REF!</v>
      </c>
    </row>
    <row r="87" spans="3:4" x14ac:dyDescent="0.25">
      <c r="C87" s="13" t="e">
        <f>'[4]ΠΙΝΑΚΑΣ Α 1Γ'!#REF!</f>
        <v>#REF!</v>
      </c>
      <c r="D87" s="13" t="e">
        <f>[4]ΕΝΕΕΓΥΛ!#REF!</f>
        <v>#REF!</v>
      </c>
    </row>
    <row r="88" spans="3:4" x14ac:dyDescent="0.25">
      <c r="C88" s="13" t="e">
        <f>'[4]ΠΙΝΑΚΑΣ Α 1Γ'!#REF!</f>
        <v>#REF!</v>
      </c>
      <c r="D88" s="13" t="e">
        <f>[4]ΕΝΕΕΓΥΛ!#REF!</f>
        <v>#REF!</v>
      </c>
    </row>
    <row r="89" spans="3:4" x14ac:dyDescent="0.25">
      <c r="C89" s="13" t="e">
        <f>'[4]ΠΙΝΑΚΑΣ Α 1Γ'!#REF!</f>
        <v>#REF!</v>
      </c>
      <c r="D89" s="13" t="e">
        <f>[4]ΕΝΕΕΓΥΛ!#REF!</f>
        <v>#REF!</v>
      </c>
    </row>
    <row r="90" spans="3:4" x14ac:dyDescent="0.25">
      <c r="C90" s="13" t="e">
        <f>'[4]ΠΙΝΑΚΑΣ Α 1Γ'!#REF!</f>
        <v>#REF!</v>
      </c>
      <c r="D90" s="13" t="e">
        <f>[4]ΕΝΕΕΓΥΛ!#REF!</f>
        <v>#REF!</v>
      </c>
    </row>
    <row r="91" spans="3:4" x14ac:dyDescent="0.25">
      <c r="C91" s="13" t="e">
        <f>'[4]ΠΙΝΑΚΑΣ Α 1Γ'!#REF!</f>
        <v>#REF!</v>
      </c>
      <c r="D91" s="13" t="e">
        <f>[4]ΕΝΕΕΓΥΛ!#REF!</f>
        <v>#REF!</v>
      </c>
    </row>
    <row r="92" spans="3:4" x14ac:dyDescent="0.25">
      <c r="C92" s="13" t="e">
        <f>'[4]ΠΙΝΑΚΑΣ Α 1Γ'!#REF!</f>
        <v>#REF!</v>
      </c>
      <c r="D92" s="13" t="e">
        <f>[4]ΕΝΕΕΓΥΛ!#REF!</f>
        <v>#REF!</v>
      </c>
    </row>
    <row r="93" spans="3:4" x14ac:dyDescent="0.25">
      <c r="C93" s="13" t="e">
        <f>'[4]ΠΙΝΑΚΑΣ Α 1Γ'!#REF!</f>
        <v>#REF!</v>
      </c>
      <c r="D93" s="13" t="e">
        <f>[4]ΕΝΕΕΓΥΛ!#REF!</f>
        <v>#REF!</v>
      </c>
    </row>
    <row r="94" spans="3:4" x14ac:dyDescent="0.25">
      <c r="C94" s="13" t="e">
        <f>'[4]ΠΙΝΑΚΑΣ Α 1Γ'!#REF!</f>
        <v>#REF!</v>
      </c>
      <c r="D94" s="13" t="e">
        <f>[4]ΕΝΕΕΓΥΛ!#REF!</f>
        <v>#REF!</v>
      </c>
    </row>
    <row r="95" spans="3:4" x14ac:dyDescent="0.25">
      <c r="C95" s="13" t="e">
        <f>'[4]ΠΙΝΑΚΑΣ Α 1Γ'!#REF!</f>
        <v>#REF!</v>
      </c>
      <c r="D95" s="13" t="e">
        <f>[4]ΕΝΕΕΓΥΛ!#REF!</f>
        <v>#REF!</v>
      </c>
    </row>
    <row r="96" spans="3:4" x14ac:dyDescent="0.25">
      <c r="C96" s="13" t="e">
        <f>'[4]ΠΙΝΑΚΑΣ Α 1Γ'!#REF!</f>
        <v>#REF!</v>
      </c>
      <c r="D96" s="13" t="e">
        <f>[4]ΕΝΕΕΓΥΛ!#REF!</f>
        <v>#REF!</v>
      </c>
    </row>
    <row r="97" spans="3:4" x14ac:dyDescent="0.25">
      <c r="C97" s="13" t="e">
        <f>'[4]ΠΙΝΑΚΑΣ Α 1Γ'!#REF!</f>
        <v>#REF!</v>
      </c>
      <c r="D97" s="13" t="e">
        <f>[4]ΕΝΕΕΓΥΛ!#REF!</f>
        <v>#REF!</v>
      </c>
    </row>
    <row r="98" spans="3:4" x14ac:dyDescent="0.25">
      <c r="C98" s="13" t="e">
        <f>'[4]ΠΙΝΑΚΑΣ Α 1Γ'!#REF!</f>
        <v>#REF!</v>
      </c>
      <c r="D98" s="13" t="e">
        <f>[4]ΕΝΕΕΓΥΛ!#REF!</f>
        <v>#REF!</v>
      </c>
    </row>
    <row r="99" spans="3:4" x14ac:dyDescent="0.25">
      <c r="C99" s="13" t="e">
        <f>'[4]ΠΙΝΑΚΑΣ Α 1Γ'!#REF!</f>
        <v>#REF!</v>
      </c>
      <c r="D99" s="13" t="e">
        <f>[4]ΕΝΕΕΓΥΛ!#REF!</f>
        <v>#REF!</v>
      </c>
    </row>
    <row r="100" spans="3:4" x14ac:dyDescent="0.25">
      <c r="C100" s="13" t="e">
        <f>'[4]ΠΙΝΑΚΑΣ Α 1Γ'!#REF!</f>
        <v>#REF!</v>
      </c>
      <c r="D100" s="13" t="e">
        <f>[4]ΕΝΕΕΓΥΛ!#REF!</f>
        <v>#REF!</v>
      </c>
    </row>
    <row r="101" spans="3:4" x14ac:dyDescent="0.25">
      <c r="C101" s="13" t="e">
        <f>'[4]ΠΙΝΑΚΑΣ Α 1Γ'!#REF!</f>
        <v>#REF!</v>
      </c>
      <c r="D101" s="13" t="e">
        <f>[4]ΕΝΕΕΓΥΛ!#REF!</f>
        <v>#REF!</v>
      </c>
    </row>
    <row r="102" spans="3:4" x14ac:dyDescent="0.25">
      <c r="C102" s="13" t="e">
        <f>'[4]ΠΙΝΑΚΑΣ Α 1Γ'!#REF!</f>
        <v>#REF!</v>
      </c>
      <c r="D102" s="13" t="e">
        <f>[4]ΕΝΕΕΓΥΛ!#REF!</f>
        <v>#REF!</v>
      </c>
    </row>
    <row r="103" spans="3:4" x14ac:dyDescent="0.25">
      <c r="C103" s="13" t="e">
        <f>'[4]ΠΙΝΑΚΑΣ Α 1Γ'!#REF!</f>
        <v>#REF!</v>
      </c>
      <c r="D103" s="13" t="e">
        <f>[4]ΕΝΕΕΓΥΛ!#REF!</f>
        <v>#REF!</v>
      </c>
    </row>
    <row r="104" spans="3:4" x14ac:dyDescent="0.25">
      <c r="C104" s="13" t="e">
        <f>'[4]ΠΙΝΑΚΑΣ Α 1Γ'!#REF!</f>
        <v>#REF!</v>
      </c>
      <c r="D104" s="13" t="e">
        <f>[4]ΕΝΕΕΓΥΛ!#REF!</f>
        <v>#REF!</v>
      </c>
    </row>
    <row r="105" spans="3:4" x14ac:dyDescent="0.25">
      <c r="C105" s="13" t="e">
        <f>'[4]ΠΙΝΑΚΑΣ Α 1Γ'!#REF!</f>
        <v>#REF!</v>
      </c>
      <c r="D105" s="13" t="e">
        <f>[4]ΕΝΕΕΓΥΛ!#REF!</f>
        <v>#REF!</v>
      </c>
    </row>
    <row r="106" spans="3:4" x14ac:dyDescent="0.25">
      <c r="C106" s="13" t="e">
        <f>'[4]ΠΙΝΑΚΑΣ Α 1Γ'!#REF!</f>
        <v>#REF!</v>
      </c>
      <c r="D106" s="13" t="e">
        <f>[4]ΕΝΕΕΓΥΛ!#REF!</f>
        <v>#REF!</v>
      </c>
    </row>
    <row r="107" spans="3:4" x14ac:dyDescent="0.25">
      <c r="C107" s="13" t="e">
        <f>'[4]ΠΙΝΑΚΑΣ Α 1Γ'!#REF!</f>
        <v>#REF!</v>
      </c>
      <c r="D107" s="13" t="e">
        <f>[4]ΕΝΕΕΓΥΛ!#REF!</f>
        <v>#REF!</v>
      </c>
    </row>
  </sheetData>
  <autoFilter ref="A1:AO107" xr:uid="{00000000-0009-0000-0000-000029000000}"/>
  <conditionalFormatting sqref="C2:AM3 C5:AM5 C4:T4 V4:AM4 C71:AM71 C69:T70 V69:AM70 C73:AM73 C72:T72 V72:AM72 C75:AM75 C74:T74 V74:AM74 C7:AM13 C6 E6:AM6 C15:AM68 C14 E14:AM14">
    <cfRule type="cellIs" dxfId="7" priority="1" operator="lessThan">
      <formula>0</formula>
    </cfRule>
  </conditionalFormatting>
  <pageMargins left="0.7" right="0.7" top="0.75" bottom="0.75" header="0.3" footer="0.3"/>
  <pageSetup paperSize="8" scale="7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ΓΕΝΙΚΗΣ</vt:lpstr>
      <vt:lpstr>ΕΑΕ</vt:lpstr>
      <vt:lpstr>ΓΕΝΙΚΗΣ!Print_Area</vt:lpstr>
      <vt:lpstr>ΕΑΕ!Print_Area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2023-09-18T08:40:22Z</dcterms:created>
  <dcterms:modified xsi:type="dcterms:W3CDTF">2023-09-18T10:38:35Z</dcterms:modified>
</cp:coreProperties>
</file>